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4940" windowHeight="10125" activeTab="0"/>
  </bookViews>
  <sheets>
    <sheet name="網路統計106年建物移轉-上" sheetId="1" r:id="rId1"/>
    <sheet name="網路統計106年建物登記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<sst xmlns="http://schemas.openxmlformats.org/spreadsheetml/2006/main" count="318" uniqueCount="66">
  <si>
    <t>完成保存登記後第一次移轉之筆數。面積(六層以下，含六層)</t>
  </si>
  <si>
    <t>東區</t>
  </si>
  <si>
    <t>南區</t>
  </si>
  <si>
    <t>北區</t>
  </si>
  <si>
    <t>全市總計</t>
  </si>
  <si>
    <t>筆數</t>
  </si>
  <si>
    <r>
      <t>面積(M</t>
    </r>
    <r>
      <rPr>
        <vertAlign val="superscript"/>
        <sz val="12"/>
        <rFont val="新細明體"/>
        <family val="1"/>
      </rPr>
      <t>2</t>
    </r>
    <r>
      <rPr>
        <sz val="12"/>
        <rFont val="新細明體"/>
        <family val="1"/>
      </rPr>
      <t>)</t>
    </r>
  </si>
  <si>
    <t>筆數合計</t>
  </si>
  <si>
    <r>
      <t>面積(M</t>
    </r>
    <r>
      <rPr>
        <b/>
        <vertAlign val="superscript"/>
        <sz val="12"/>
        <rFont val="新細明體"/>
        <family val="1"/>
      </rPr>
      <t>2</t>
    </r>
    <r>
      <rPr>
        <b/>
        <sz val="12"/>
        <rFont val="新細明體"/>
        <family val="1"/>
      </rPr>
      <t>)合計</t>
    </r>
  </si>
  <si>
    <t>備註</t>
  </si>
  <si>
    <t>2.本表係統計所有權人為本國私法人，建物主要用途為住家用、商業用、住商用、見使用執照或見其他事項，建築完成日期自92年1月1日起</t>
  </si>
  <si>
    <t xml:space="preserve">   迄今，完成建物第一次登記後以買賣為登記原因移轉之建物筆數與面積(單位為平方公尺)。</t>
  </si>
  <si>
    <t>安南</t>
  </si>
  <si>
    <t>安平</t>
  </si>
  <si>
    <t>中西</t>
  </si>
  <si>
    <t>新營</t>
  </si>
  <si>
    <t>鹽水</t>
  </si>
  <si>
    <t>白河</t>
  </si>
  <si>
    <t>後壁</t>
  </si>
  <si>
    <t>東山</t>
  </si>
  <si>
    <t>下營</t>
  </si>
  <si>
    <t>官田</t>
  </si>
  <si>
    <t>大內</t>
  </si>
  <si>
    <t>佳里</t>
  </si>
  <si>
    <t>七股</t>
  </si>
  <si>
    <t>將軍</t>
  </si>
  <si>
    <t>學甲</t>
  </si>
  <si>
    <t>善化</t>
  </si>
  <si>
    <t>新市</t>
  </si>
  <si>
    <t>安定</t>
  </si>
  <si>
    <t>玉井</t>
  </si>
  <si>
    <t>楠西</t>
  </si>
  <si>
    <t>南化</t>
  </si>
  <si>
    <t>左鎮</t>
  </si>
  <si>
    <t>仁德</t>
  </si>
  <si>
    <t>歸仁</t>
  </si>
  <si>
    <t>龍崎</t>
  </si>
  <si>
    <t xml:space="preserve">1.資料來源：臺南市政府地政局http://www.tnla.gov.tw/ </t>
  </si>
  <si>
    <t>永康</t>
  </si>
  <si>
    <t>關廟</t>
  </si>
  <si>
    <t>山上</t>
  </si>
  <si>
    <t>新化</t>
  </si>
  <si>
    <t>北門</t>
  </si>
  <si>
    <t>西港</t>
  </si>
  <si>
    <t>六甲</t>
  </si>
  <si>
    <t>麻豆</t>
  </si>
  <si>
    <t>柳營</t>
  </si>
  <si>
    <t>完成保存登記後第一次移轉之筆數。面積(7層以上)</t>
  </si>
  <si>
    <t>完成保存登記後第一次登記之筆數。面積(六層以下，含六層)</t>
  </si>
  <si>
    <t>完成保存登記後第一次登記之筆數。面積(7層以上)</t>
  </si>
  <si>
    <t>2.本表係統計所有權人為本國私法人，建物主要用途為住家用、商業用、住商用、見使用執照或見其他事項，建築完成日期自92年1月1日起
             迄今，完成建物第一次登記後以買賣為登記原因移轉之建物筆數與面積(單位為平方公尺)。</t>
  </si>
  <si>
    <t>臺南市106年建物第一次「登記」統計表</t>
  </si>
  <si>
    <t>106年1月</t>
  </si>
  <si>
    <t>106年2月</t>
  </si>
  <si>
    <t>106年3月</t>
  </si>
  <si>
    <t>106年4月</t>
  </si>
  <si>
    <t>106年5月</t>
  </si>
  <si>
    <t>106年6月</t>
  </si>
  <si>
    <t>106年7月</t>
  </si>
  <si>
    <t>106年8月</t>
  </si>
  <si>
    <t>106年9月</t>
  </si>
  <si>
    <t>106年10月</t>
  </si>
  <si>
    <t>106年11月</t>
  </si>
  <si>
    <t>106年12月</t>
  </si>
  <si>
    <t>106年1月</t>
  </si>
  <si>
    <t>臺南市106年建物第一次「移轉」統計表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</si>
</sst>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"/>
    <numFmt numFmtId="177" formatCode="#,##0.00_ 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[$-1010404]#,##0"/>
    <numFmt numFmtId="183" formatCode="[$-1010404]#,##0.#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 "/>
  </numFmts>
  <fonts count="50">
    <font>
      <sz val="12"/>
      <name val="新細明體"/>
      <family val="1"/>
    </font>
    <font>
      <sz val="14"/>
      <name val="新細明體"/>
      <family val="1"/>
    </font>
    <font>
      <b/>
      <sz val="14"/>
      <name val="新細明體"/>
      <family val="1"/>
    </font>
    <font>
      <b/>
      <sz val="12"/>
      <name val="新細明體"/>
      <family val="1"/>
    </font>
    <font>
      <sz val="9"/>
      <name val="新細明體"/>
      <family val="1"/>
    </font>
    <font>
      <vertAlign val="superscript"/>
      <sz val="12"/>
      <name val="新細明體"/>
      <family val="1"/>
    </font>
    <font>
      <b/>
      <vertAlign val="superscript"/>
      <sz val="12"/>
      <name val="新細明體"/>
      <family val="1"/>
    </font>
    <font>
      <b/>
      <sz val="16"/>
      <name val="文鼎細鋼筆行楷"/>
      <family val="1"/>
    </font>
    <font>
      <b/>
      <sz val="30"/>
      <name val="文鼎細鋼筆行楷"/>
      <family val="1"/>
    </font>
    <font>
      <sz val="12"/>
      <color indexed="8"/>
      <name val="新細明體"/>
      <family val="1"/>
    </font>
    <font>
      <sz val="10"/>
      <name val="Arial"/>
      <family val="2"/>
    </font>
    <font>
      <sz val="10"/>
      <color indexed="8"/>
      <name val="新細明體"/>
      <family val="1"/>
    </font>
    <font>
      <b/>
      <sz val="10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>
        <color indexed="63"/>
      </bottom>
    </border>
    <border>
      <left style="medium">
        <color indexed="2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thin"/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 diagonalDown="1">
      <left style="medium"/>
      <right style="thin"/>
      <top style="medium"/>
      <bottom style="thin"/>
      <diagonal style="thin"/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10" fillId="0" borderId="0">
      <alignment wrapText="1"/>
      <protection/>
    </xf>
    <xf numFmtId="0" fontId="10" fillId="0" borderId="0">
      <alignment wrapText="1"/>
      <protection/>
    </xf>
    <xf numFmtId="0" fontId="10" fillId="0" borderId="0">
      <alignment wrapText="1"/>
      <protection/>
    </xf>
    <xf numFmtId="0" fontId="10" fillId="0" borderId="0">
      <alignment wrapTex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9" fontId="0" fillId="0" borderId="0" applyFont="0" applyFill="0" applyBorder="0" applyAlignment="0" applyProtection="0"/>
    <xf numFmtId="0" fontId="3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0" fillId="23" borderId="4" applyNumberFormat="0" applyFon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182" fontId="11" fillId="0" borderId="8">
      <alignment horizontal="right" vertical="center" wrapText="1"/>
      <protection/>
    </xf>
    <xf numFmtId="0" fontId="45" fillId="30" borderId="2" applyNumberFormat="0" applyAlignment="0" applyProtection="0"/>
    <xf numFmtId="0" fontId="46" fillId="22" borderId="9" applyNumberFormat="0" applyAlignment="0" applyProtection="0"/>
    <xf numFmtId="0" fontId="47" fillId="31" borderId="10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134">
    <xf numFmtId="0" fontId="0" fillId="0" borderId="0" xfId="0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3" fontId="0" fillId="0" borderId="13" xfId="0" applyNumberFormat="1" applyBorder="1" applyAlignment="1">
      <alignment vertical="center"/>
    </xf>
    <xf numFmtId="3" fontId="0" fillId="0" borderId="11" xfId="0" applyNumberFormat="1" applyBorder="1" applyAlignment="1">
      <alignment vertical="center"/>
    </xf>
    <xf numFmtId="3" fontId="3" fillId="0" borderId="12" xfId="0" applyNumberFormat="1" applyFont="1" applyBorder="1" applyAlignment="1">
      <alignment vertical="center"/>
    </xf>
    <xf numFmtId="4" fontId="0" fillId="0" borderId="14" xfId="0" applyNumberFormat="1" applyBorder="1" applyAlignment="1">
      <alignment vertical="center"/>
    </xf>
    <xf numFmtId="4" fontId="0" fillId="0" borderId="15" xfId="0" applyNumberFormat="1" applyBorder="1" applyAlignment="1">
      <alignment vertical="center"/>
    </xf>
    <xf numFmtId="3" fontId="3" fillId="0" borderId="16" xfId="0" applyNumberFormat="1" applyFont="1" applyBorder="1" applyAlignment="1">
      <alignment vertical="center"/>
    </xf>
    <xf numFmtId="3" fontId="3" fillId="0" borderId="17" xfId="0" applyNumberFormat="1" applyFont="1" applyBorder="1" applyAlignment="1">
      <alignment vertical="center"/>
    </xf>
    <xf numFmtId="4" fontId="3" fillId="0" borderId="18" xfId="0" applyNumberFormat="1" applyFont="1" applyBorder="1" applyAlignment="1">
      <alignment vertical="center"/>
    </xf>
    <xf numFmtId="4" fontId="3" fillId="0" borderId="19" xfId="0" applyNumberFormat="1" applyFont="1" applyBorder="1" applyAlignment="1">
      <alignment vertical="center"/>
    </xf>
    <xf numFmtId="4" fontId="3" fillId="0" borderId="12" xfId="0" applyNumberFormat="1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4" fontId="3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2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4" fontId="0" fillId="0" borderId="11" xfId="0" applyNumberFormat="1" applyBorder="1" applyAlignment="1">
      <alignment vertical="center"/>
    </xf>
    <xf numFmtId="0" fontId="0" fillId="0" borderId="11" xfId="0" applyBorder="1" applyAlignment="1">
      <alignment vertical="center"/>
    </xf>
    <xf numFmtId="3" fontId="3" fillId="0" borderId="21" xfId="0" applyNumberFormat="1" applyFont="1" applyBorder="1" applyAlignment="1">
      <alignment vertical="center"/>
    </xf>
    <xf numFmtId="0" fontId="0" fillId="0" borderId="13" xfId="0" applyBorder="1" applyAlignment="1">
      <alignment vertical="center"/>
    </xf>
    <xf numFmtId="3" fontId="3" fillId="0" borderId="22" xfId="0" applyNumberFormat="1" applyFont="1" applyBorder="1" applyAlignment="1">
      <alignment vertical="center"/>
    </xf>
    <xf numFmtId="4" fontId="3" fillId="0" borderId="22" xfId="0" applyNumberFormat="1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4" fontId="0" fillId="0" borderId="14" xfId="0" applyNumberFormat="1" applyFill="1" applyBorder="1" applyAlignment="1">
      <alignment vertical="center"/>
    </xf>
    <xf numFmtId="4" fontId="0" fillId="0" borderId="15" xfId="0" applyNumberFormat="1" applyFill="1" applyBorder="1" applyAlignment="1">
      <alignment vertical="center"/>
    </xf>
    <xf numFmtId="3" fontId="3" fillId="0" borderId="20" xfId="0" applyNumberFormat="1" applyFont="1" applyBorder="1" applyAlignment="1">
      <alignment vertical="center"/>
    </xf>
    <xf numFmtId="4" fontId="3" fillId="0" borderId="20" xfId="0" applyNumberFormat="1" applyFont="1" applyBorder="1" applyAlignment="1">
      <alignment vertical="center"/>
    </xf>
    <xf numFmtId="0" fontId="0" fillId="0" borderId="20" xfId="0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3" fontId="0" fillId="0" borderId="25" xfId="0" applyNumberFormat="1" applyFill="1" applyBorder="1" applyAlignment="1">
      <alignment vertical="center"/>
    </xf>
    <xf numFmtId="3" fontId="0" fillId="0" borderId="21" xfId="0" applyNumberFormat="1" applyFill="1" applyBorder="1" applyAlignment="1">
      <alignment vertical="center"/>
    </xf>
    <xf numFmtId="182" fontId="11" fillId="0" borderId="26" xfId="62" applyBorder="1">
      <alignment horizontal="right" vertical="center" wrapText="1"/>
      <protection/>
    </xf>
    <xf numFmtId="3" fontId="0" fillId="0" borderId="21" xfId="0" applyNumberFormat="1" applyBorder="1" applyAlignment="1">
      <alignment vertical="center"/>
    </xf>
    <xf numFmtId="0" fontId="3" fillId="0" borderId="18" xfId="0" applyNumberFormat="1" applyFont="1" applyBorder="1" applyAlignment="1">
      <alignment vertical="center"/>
    </xf>
    <xf numFmtId="0" fontId="0" fillId="0" borderId="11" xfId="0" applyNumberFormat="1" applyBorder="1" applyAlignment="1">
      <alignment vertical="center"/>
    </xf>
    <xf numFmtId="0" fontId="0" fillId="0" borderId="15" xfId="0" applyNumberFormat="1" applyBorder="1" applyAlignment="1">
      <alignment vertical="center"/>
    </xf>
    <xf numFmtId="188" fontId="0" fillId="0" borderId="15" xfId="0" applyNumberFormat="1" applyBorder="1" applyAlignment="1">
      <alignment vertical="center"/>
    </xf>
    <xf numFmtId="4" fontId="3" fillId="0" borderId="27" xfId="0" applyNumberFormat="1" applyFont="1" applyBorder="1" applyAlignment="1">
      <alignment vertical="center"/>
    </xf>
    <xf numFmtId="182" fontId="11" fillId="0" borderId="11" xfId="36" applyNumberFormat="1" applyFont="1" applyFill="1" applyBorder="1" applyAlignment="1">
      <alignment horizontal="right" vertical="center" wrapText="1"/>
      <protection/>
    </xf>
    <xf numFmtId="183" fontId="11" fillId="0" borderId="11" xfId="36" applyNumberFormat="1" applyFont="1" applyFill="1" applyBorder="1" applyAlignment="1">
      <alignment horizontal="right" vertical="center" wrapText="1"/>
      <protection/>
    </xf>
    <xf numFmtId="182" fontId="11" fillId="0" borderId="11" xfId="36" applyNumberFormat="1" applyFont="1" applyFill="1" applyBorder="1" applyAlignment="1">
      <alignment vertical="center" wrapText="1"/>
      <protection/>
    </xf>
    <xf numFmtId="183" fontId="11" fillId="0" borderId="11" xfId="36" applyNumberFormat="1" applyFont="1" applyFill="1" applyBorder="1" applyAlignment="1">
      <alignment vertical="center" wrapText="1"/>
      <protection/>
    </xf>
    <xf numFmtId="0" fontId="3" fillId="0" borderId="12" xfId="0" applyFont="1" applyBorder="1" applyAlignment="1">
      <alignment vertical="center"/>
    </xf>
    <xf numFmtId="182" fontId="12" fillId="0" borderId="28" xfId="33" applyNumberFormat="1" applyFont="1" applyFill="1" applyBorder="1" applyAlignment="1">
      <alignment horizontal="right" vertical="center" wrapText="1"/>
      <protection/>
    </xf>
    <xf numFmtId="183" fontId="12" fillId="0" borderId="28" xfId="33" applyNumberFormat="1" applyFont="1" applyFill="1" applyBorder="1" applyAlignment="1">
      <alignment horizontal="right" vertical="center" wrapText="1"/>
      <protection/>
    </xf>
    <xf numFmtId="176" fontId="3" fillId="0" borderId="18" xfId="0" applyNumberFormat="1" applyFont="1" applyBorder="1" applyAlignment="1">
      <alignment vertical="center"/>
    </xf>
    <xf numFmtId="3" fontId="0" fillId="0" borderId="20" xfId="0" applyNumberFormat="1" applyBorder="1" applyAlignment="1">
      <alignment vertical="center"/>
    </xf>
    <xf numFmtId="4" fontId="0" fillId="0" borderId="29" xfId="0" applyNumberFormat="1" applyBorder="1" applyAlignment="1">
      <alignment vertical="center"/>
    </xf>
    <xf numFmtId="3" fontId="0" fillId="0" borderId="20" xfId="0" applyNumberFormat="1" applyFont="1" applyBorder="1" applyAlignment="1">
      <alignment vertical="center"/>
    </xf>
    <xf numFmtId="4" fontId="0" fillId="0" borderId="20" xfId="0" applyNumberFormat="1" applyFont="1" applyBorder="1" applyAlignment="1">
      <alignment vertical="center"/>
    </xf>
    <xf numFmtId="3" fontId="3" fillId="0" borderId="30" xfId="0" applyNumberFormat="1" applyFont="1" applyBorder="1" applyAlignment="1">
      <alignment vertical="center"/>
    </xf>
    <xf numFmtId="182" fontId="11" fillId="0" borderId="11" xfId="0" applyNumberFormat="1" applyFont="1" applyFill="1" applyBorder="1" applyAlignment="1">
      <alignment horizontal="right" vertical="center" wrapText="1"/>
    </xf>
    <xf numFmtId="183" fontId="11" fillId="0" borderId="11" xfId="0" applyNumberFormat="1" applyFont="1" applyFill="1" applyBorder="1" applyAlignment="1">
      <alignment horizontal="right" vertical="center" wrapText="1"/>
    </xf>
    <xf numFmtId="4" fontId="3" fillId="0" borderId="29" xfId="0" applyNumberFormat="1" applyFont="1" applyBorder="1" applyAlignment="1">
      <alignment vertical="center"/>
    </xf>
    <xf numFmtId="182" fontId="9" fillId="0" borderId="11" xfId="0" applyNumberFormat="1" applyFont="1" applyFill="1" applyBorder="1" applyAlignment="1">
      <alignment horizontal="right" vertical="center" wrapText="1"/>
    </xf>
    <xf numFmtId="183" fontId="9" fillId="0" borderId="18" xfId="0" applyNumberFormat="1" applyFont="1" applyFill="1" applyBorder="1" applyAlignment="1">
      <alignment horizontal="right" vertical="center" wrapText="1"/>
    </xf>
    <xf numFmtId="182" fontId="9" fillId="0" borderId="13" xfId="0" applyNumberFormat="1" applyFont="1" applyFill="1" applyBorder="1" applyAlignment="1">
      <alignment horizontal="right" vertical="center" wrapText="1"/>
    </xf>
    <xf numFmtId="183" fontId="9" fillId="0" borderId="24" xfId="0" applyNumberFormat="1" applyFont="1" applyFill="1" applyBorder="1" applyAlignment="1">
      <alignment horizontal="right" vertical="center" wrapText="1"/>
    </xf>
    <xf numFmtId="3" fontId="0" fillId="0" borderId="23" xfId="0" applyNumberFormat="1" applyBorder="1" applyAlignment="1">
      <alignment vertical="center"/>
    </xf>
    <xf numFmtId="4" fontId="0" fillId="0" borderId="31" xfId="0" applyNumberFormat="1" applyBorder="1" applyAlignment="1">
      <alignment vertical="center"/>
    </xf>
    <xf numFmtId="182" fontId="11" fillId="0" borderId="23" xfId="36" applyNumberFormat="1" applyFont="1" applyFill="1" applyBorder="1" applyAlignment="1">
      <alignment horizontal="right" vertical="center" wrapText="1"/>
      <protection/>
    </xf>
    <xf numFmtId="183" fontId="11" fillId="0" borderId="23" xfId="36" applyNumberFormat="1" applyFont="1" applyFill="1" applyBorder="1" applyAlignment="1">
      <alignment horizontal="right" vertical="center" wrapText="1"/>
      <protection/>
    </xf>
    <xf numFmtId="3" fontId="0" fillId="0" borderId="32" xfId="0" applyNumberFormat="1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20" xfId="0" applyBorder="1" applyAlignment="1">
      <alignment vertical="center"/>
    </xf>
    <xf numFmtId="182" fontId="11" fillId="0" borderId="20" xfId="0" applyNumberFormat="1" applyFont="1" applyFill="1" applyBorder="1" applyAlignment="1">
      <alignment horizontal="right" vertical="center" wrapText="1"/>
    </xf>
    <xf numFmtId="183" fontId="11" fillId="0" borderId="20" xfId="0" applyNumberFormat="1" applyFont="1" applyFill="1" applyBorder="1" applyAlignment="1">
      <alignment horizontal="right" vertical="center" wrapText="1"/>
    </xf>
    <xf numFmtId="0" fontId="0" fillId="0" borderId="34" xfId="0" applyBorder="1" applyAlignment="1">
      <alignment vertical="center"/>
    </xf>
    <xf numFmtId="4" fontId="3" fillId="0" borderId="34" xfId="0" applyNumberFormat="1" applyFont="1" applyBorder="1" applyAlignment="1">
      <alignment vertical="center"/>
    </xf>
    <xf numFmtId="3" fontId="3" fillId="0" borderId="35" xfId="0" applyNumberFormat="1" applyFont="1" applyBorder="1" applyAlignment="1">
      <alignment vertical="center"/>
    </xf>
    <xf numFmtId="4" fontId="3" fillId="0" borderId="35" xfId="0" applyNumberFormat="1" applyFont="1" applyBorder="1" applyAlignment="1">
      <alignment vertical="center"/>
    </xf>
    <xf numFmtId="4" fontId="3" fillId="0" borderId="36" xfId="0" applyNumberFormat="1" applyFont="1" applyBorder="1" applyAlignment="1">
      <alignment vertical="center"/>
    </xf>
    <xf numFmtId="182" fontId="12" fillId="0" borderId="35" xfId="0" applyNumberFormat="1" applyFont="1" applyFill="1" applyBorder="1" applyAlignment="1">
      <alignment horizontal="right" vertical="center" wrapText="1"/>
    </xf>
    <xf numFmtId="183" fontId="12" fillId="0" borderId="35" xfId="0" applyNumberFormat="1" applyFont="1" applyFill="1" applyBorder="1" applyAlignment="1">
      <alignment horizontal="right" vertical="center" wrapText="1"/>
    </xf>
    <xf numFmtId="4" fontId="3" fillId="0" borderId="37" xfId="0" applyNumberFormat="1" applyFont="1" applyBorder="1" applyAlignment="1">
      <alignment vertical="center"/>
    </xf>
    <xf numFmtId="3" fontId="3" fillId="0" borderId="38" xfId="0" applyNumberFormat="1" applyFont="1" applyBorder="1" applyAlignment="1">
      <alignment vertical="center"/>
    </xf>
    <xf numFmtId="0" fontId="0" fillId="0" borderId="31" xfId="0" applyBorder="1" applyAlignment="1">
      <alignment vertical="center"/>
    </xf>
    <xf numFmtId="182" fontId="11" fillId="0" borderId="39" xfId="62" applyBorder="1">
      <alignment horizontal="right" vertical="center" wrapText="1"/>
      <protection/>
    </xf>
    <xf numFmtId="182" fontId="9" fillId="0" borderId="23" xfId="0" applyNumberFormat="1" applyFont="1" applyFill="1" applyBorder="1" applyAlignment="1">
      <alignment horizontal="right" vertical="center" wrapText="1"/>
    </xf>
    <xf numFmtId="183" fontId="9" fillId="0" borderId="33" xfId="0" applyNumberFormat="1" applyFont="1" applyFill="1" applyBorder="1" applyAlignment="1">
      <alignment horizontal="right" vertical="center" wrapText="1"/>
    </xf>
    <xf numFmtId="0" fontId="0" fillId="0" borderId="29" xfId="0" applyBorder="1" applyAlignment="1">
      <alignment vertical="center"/>
    </xf>
    <xf numFmtId="182" fontId="11" fillId="0" borderId="40" xfId="62" applyBorder="1">
      <alignment horizontal="right" vertical="center" wrapText="1"/>
      <protection/>
    </xf>
    <xf numFmtId="3" fontId="0" fillId="0" borderId="30" xfId="0" applyNumberFormat="1" applyBorder="1" applyAlignment="1">
      <alignment vertical="center"/>
    </xf>
    <xf numFmtId="182" fontId="9" fillId="0" borderId="20" xfId="0" applyNumberFormat="1" applyFont="1" applyFill="1" applyBorder="1" applyAlignment="1">
      <alignment horizontal="right" vertical="center" wrapText="1"/>
    </xf>
    <xf numFmtId="183" fontId="9" fillId="0" borderId="34" xfId="0" applyNumberFormat="1" applyFont="1" applyFill="1" applyBorder="1" applyAlignment="1">
      <alignment horizontal="right" vertical="center" wrapText="1"/>
    </xf>
    <xf numFmtId="3" fontId="3" fillId="0" borderId="41" xfId="0" applyNumberFormat="1" applyFont="1" applyBorder="1" applyAlignment="1">
      <alignment vertical="center"/>
    </xf>
    <xf numFmtId="182" fontId="12" fillId="0" borderId="42" xfId="62" applyFont="1" applyBorder="1">
      <alignment horizontal="right" vertical="center" wrapText="1"/>
      <protection/>
    </xf>
    <xf numFmtId="0" fontId="3" fillId="0" borderId="36" xfId="0" applyFont="1" applyBorder="1" applyAlignment="1">
      <alignment vertical="center"/>
    </xf>
    <xf numFmtId="4" fontId="3" fillId="0" borderId="38" xfId="0" applyNumberFormat="1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3" fontId="3" fillId="0" borderId="43" xfId="0" applyNumberFormat="1" applyFont="1" applyBorder="1" applyAlignment="1">
      <alignment vertical="center"/>
    </xf>
    <xf numFmtId="0" fontId="1" fillId="0" borderId="20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3" fontId="0" fillId="0" borderId="30" xfId="0" applyNumberFormat="1" applyFill="1" applyBorder="1" applyAlignment="1">
      <alignment vertical="center"/>
    </xf>
    <xf numFmtId="4" fontId="0" fillId="0" borderId="29" xfId="0" applyNumberFormat="1" applyFill="1" applyBorder="1" applyAlignment="1">
      <alignment vertical="center"/>
    </xf>
    <xf numFmtId="182" fontId="12" fillId="0" borderId="44" xfId="62" applyFont="1" applyBorder="1">
      <alignment horizontal="right" vertical="center" wrapText="1"/>
      <protection/>
    </xf>
    <xf numFmtId="3" fontId="3" fillId="0" borderId="38" xfId="0" applyNumberFormat="1" applyFont="1" applyFill="1" applyBorder="1" applyAlignment="1">
      <alignment vertical="center"/>
    </xf>
    <xf numFmtId="4" fontId="3" fillId="0" borderId="35" xfId="0" applyNumberFormat="1" applyFont="1" applyFill="1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0" fillId="0" borderId="47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48" xfId="0" applyBorder="1" applyAlignment="1">
      <alignment vertical="center"/>
    </xf>
    <xf numFmtId="0" fontId="3" fillId="0" borderId="24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7" fillId="0" borderId="41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</cellXfs>
  <cellStyles count="54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 4" xfId="35"/>
    <cellStyle name="一般 5" xfId="36"/>
    <cellStyle name="Comma" xfId="37"/>
    <cellStyle name="Comma [0]" xfId="38"/>
    <cellStyle name="Followed Hyperlink" xfId="39"/>
    <cellStyle name="中等" xfId="40"/>
    <cellStyle name="合計" xfId="41"/>
    <cellStyle name="好" xfId="42"/>
    <cellStyle name="Percent" xfId="43"/>
    <cellStyle name="計算方式" xfId="44"/>
    <cellStyle name="Currency" xfId="45"/>
    <cellStyle name="Currency [0]" xfId="46"/>
    <cellStyle name="連結的儲存格" xfId="47"/>
    <cellStyle name="備註" xfId="48"/>
    <cellStyle name="Hyperlink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樣式 1" xfId="62"/>
    <cellStyle name="輸入" xfId="63"/>
    <cellStyle name="輸出" xfId="64"/>
    <cellStyle name="檢查儲存格" xfId="65"/>
    <cellStyle name="壞" xfId="66"/>
    <cellStyle name="警告文字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69"/>
  <sheetViews>
    <sheetView tabSelected="1" zoomScale="89" zoomScaleNormal="89" zoomScalePageLayoutView="0" workbookViewId="0" topLeftCell="A1">
      <selection activeCell="M67" sqref="M67"/>
    </sheetView>
  </sheetViews>
  <sheetFormatPr defaultColWidth="9.00390625" defaultRowHeight="16.5"/>
  <cols>
    <col min="1" max="1" width="9.50390625" style="0" bestFit="1" customWidth="1"/>
    <col min="3" max="3" width="10.50390625" style="0" customWidth="1"/>
    <col min="4" max="4" width="10.625" style="0" customWidth="1"/>
    <col min="5" max="5" width="9.625" style="0" customWidth="1"/>
    <col min="6" max="6" width="11.625" style="0" customWidth="1"/>
    <col min="7" max="8" width="10.25390625" style="0" customWidth="1"/>
    <col min="9" max="9" width="10.375" style="0" customWidth="1"/>
    <col min="10" max="10" width="8.75390625" style="0" customWidth="1"/>
    <col min="11" max="11" width="9.625" style="0" customWidth="1"/>
    <col min="12" max="12" width="10.125" style="0" customWidth="1"/>
    <col min="13" max="13" width="10.625" style="0" customWidth="1"/>
    <col min="14" max="14" width="9.125" style="0" customWidth="1"/>
    <col min="15" max="15" width="10.625" style="0" customWidth="1"/>
    <col min="16" max="16" width="9.75390625" style="0" customWidth="1"/>
    <col min="17" max="17" width="8.875" style="0" customWidth="1"/>
    <col min="18" max="18" width="9.625" style="0" customWidth="1"/>
    <col min="19" max="19" width="8.375" style="0" customWidth="1"/>
    <col min="20" max="21" width="9.625" style="0" customWidth="1"/>
    <col min="23" max="23" width="8.625" style="0" customWidth="1"/>
    <col min="24" max="24" width="9.25390625" style="0" customWidth="1"/>
    <col min="25" max="25" width="9.75390625" style="0" customWidth="1"/>
    <col min="26" max="26" width="10.50390625" style="0" customWidth="1"/>
    <col min="27" max="29" width="10.75390625" style="0" customWidth="1"/>
    <col min="31" max="32" width="8.625" style="0" customWidth="1"/>
    <col min="33" max="33" width="9.625" style="0" customWidth="1"/>
    <col min="34" max="34" width="9.875" style="0" customWidth="1"/>
    <col min="35" max="37" width="9.625" style="0" customWidth="1"/>
    <col min="38" max="38" width="8.625" style="0" customWidth="1"/>
    <col min="39" max="39" width="12.125" style="0" customWidth="1"/>
    <col min="40" max="40" width="13.75390625" style="0" customWidth="1"/>
  </cols>
  <sheetData>
    <row r="1" spans="1:40" ht="37.5" customHeight="1" thickBot="1">
      <c r="A1" s="120" t="s">
        <v>65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0"/>
      <c r="AI1" s="120"/>
      <c r="AJ1" s="120"/>
      <c r="AK1" s="120"/>
      <c r="AL1" s="120"/>
      <c r="AM1" s="120"/>
      <c r="AN1" s="120"/>
    </row>
    <row r="2" spans="1:40" ht="24.75" customHeight="1">
      <c r="A2" s="123"/>
      <c r="B2" s="124"/>
      <c r="C2" s="121" t="s">
        <v>0</v>
      </c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21"/>
      <c r="AH2" s="121"/>
      <c r="AI2" s="121"/>
      <c r="AJ2" s="121"/>
      <c r="AK2" s="121"/>
      <c r="AL2" s="121"/>
      <c r="AM2" s="121"/>
      <c r="AN2" s="122"/>
    </row>
    <row r="3" spans="1:40" ht="24.75" customHeight="1">
      <c r="A3" s="125"/>
      <c r="B3" s="126"/>
      <c r="C3" s="1" t="s">
        <v>1</v>
      </c>
      <c r="D3" s="1" t="s">
        <v>2</v>
      </c>
      <c r="E3" s="1" t="s">
        <v>3</v>
      </c>
      <c r="F3" s="1" t="s">
        <v>12</v>
      </c>
      <c r="G3" s="1" t="s">
        <v>13</v>
      </c>
      <c r="H3" s="1" t="s">
        <v>14</v>
      </c>
      <c r="I3" s="1" t="s">
        <v>15</v>
      </c>
      <c r="J3" s="1" t="s">
        <v>16</v>
      </c>
      <c r="K3" s="1" t="s">
        <v>17</v>
      </c>
      <c r="L3" s="1" t="s">
        <v>46</v>
      </c>
      <c r="M3" s="1" t="s">
        <v>18</v>
      </c>
      <c r="N3" s="1" t="s">
        <v>19</v>
      </c>
      <c r="O3" s="1" t="s">
        <v>45</v>
      </c>
      <c r="P3" s="1" t="s">
        <v>20</v>
      </c>
      <c r="Q3" s="1" t="s">
        <v>44</v>
      </c>
      <c r="R3" s="1" t="s">
        <v>21</v>
      </c>
      <c r="S3" s="1" t="s">
        <v>22</v>
      </c>
      <c r="T3" s="1" t="s">
        <v>23</v>
      </c>
      <c r="U3" s="1" t="s">
        <v>43</v>
      </c>
      <c r="V3" s="1" t="s">
        <v>24</v>
      </c>
      <c r="W3" s="1" t="s">
        <v>25</v>
      </c>
      <c r="X3" s="1" t="s">
        <v>42</v>
      </c>
      <c r="Y3" s="1" t="s">
        <v>26</v>
      </c>
      <c r="Z3" s="1" t="s">
        <v>41</v>
      </c>
      <c r="AA3" s="1" t="s">
        <v>27</v>
      </c>
      <c r="AB3" s="1" t="s">
        <v>28</v>
      </c>
      <c r="AC3" s="1" t="s">
        <v>29</v>
      </c>
      <c r="AD3" s="1" t="s">
        <v>40</v>
      </c>
      <c r="AE3" s="1" t="s">
        <v>30</v>
      </c>
      <c r="AF3" s="1" t="s">
        <v>31</v>
      </c>
      <c r="AG3" s="1" t="s">
        <v>32</v>
      </c>
      <c r="AH3" s="1" t="s">
        <v>33</v>
      </c>
      <c r="AI3" s="1" t="s">
        <v>34</v>
      </c>
      <c r="AJ3" s="1" t="s">
        <v>35</v>
      </c>
      <c r="AK3" s="1" t="s">
        <v>39</v>
      </c>
      <c r="AL3" s="1" t="s">
        <v>36</v>
      </c>
      <c r="AM3" s="109" t="s">
        <v>38</v>
      </c>
      <c r="AN3" s="110" t="s">
        <v>4</v>
      </c>
    </row>
    <row r="4" spans="1:40" ht="21" customHeight="1">
      <c r="A4" s="116" t="s">
        <v>52</v>
      </c>
      <c r="B4" s="31" t="s">
        <v>5</v>
      </c>
      <c r="C4" s="30">
        <v>4</v>
      </c>
      <c r="D4" s="24">
        <v>5</v>
      </c>
      <c r="E4" s="24">
        <v>1</v>
      </c>
      <c r="F4" s="24">
        <v>37</v>
      </c>
      <c r="G4" s="24">
        <v>3</v>
      </c>
      <c r="H4" s="24">
        <v>4</v>
      </c>
      <c r="I4" s="24">
        <v>15</v>
      </c>
      <c r="J4" s="24">
        <v>0</v>
      </c>
      <c r="K4" s="24">
        <v>0</v>
      </c>
      <c r="L4" s="24">
        <v>2</v>
      </c>
      <c r="M4" s="24">
        <v>0</v>
      </c>
      <c r="N4" s="24">
        <v>0</v>
      </c>
      <c r="O4" s="24">
        <v>3</v>
      </c>
      <c r="P4" s="24">
        <v>0</v>
      </c>
      <c r="Q4" s="24">
        <v>20</v>
      </c>
      <c r="R4" s="24">
        <v>55</v>
      </c>
      <c r="S4" s="24">
        <v>0</v>
      </c>
      <c r="T4" s="24">
        <v>0</v>
      </c>
      <c r="U4" s="24">
        <v>1</v>
      </c>
      <c r="V4" s="24">
        <v>0</v>
      </c>
      <c r="W4" s="24">
        <v>3</v>
      </c>
      <c r="X4" s="24">
        <v>0</v>
      </c>
      <c r="Y4" s="24">
        <v>4</v>
      </c>
      <c r="Z4" s="24">
        <v>3</v>
      </c>
      <c r="AA4" s="24">
        <v>22</v>
      </c>
      <c r="AB4" s="24">
        <v>12</v>
      </c>
      <c r="AC4" s="24">
        <v>10</v>
      </c>
      <c r="AD4" s="24">
        <v>0</v>
      </c>
      <c r="AE4" s="24">
        <v>9</v>
      </c>
      <c r="AF4" s="24">
        <v>0</v>
      </c>
      <c r="AG4" s="24">
        <v>0</v>
      </c>
      <c r="AH4" s="24">
        <v>0</v>
      </c>
      <c r="AI4" s="24">
        <v>29</v>
      </c>
      <c r="AJ4" s="24">
        <v>4</v>
      </c>
      <c r="AK4" s="24">
        <v>2</v>
      </c>
      <c r="AL4" s="24">
        <v>0</v>
      </c>
      <c r="AM4" s="82">
        <v>62</v>
      </c>
      <c r="AN4" s="87">
        <f aca="true" t="shared" si="0" ref="AN4:AN15">SUM(C4:AM4)</f>
        <v>310</v>
      </c>
    </row>
    <row r="5" spans="1:40" ht="21" customHeight="1">
      <c r="A5" s="116"/>
      <c r="B5" s="32" t="s">
        <v>6</v>
      </c>
      <c r="C5" s="30">
        <v>1130.71</v>
      </c>
      <c r="D5" s="24">
        <v>1784.38</v>
      </c>
      <c r="E5" s="24">
        <v>403.95</v>
      </c>
      <c r="F5" s="24">
        <v>6925.56</v>
      </c>
      <c r="G5" s="24">
        <v>861.54</v>
      </c>
      <c r="H5" s="24">
        <v>1189.77</v>
      </c>
      <c r="I5" s="24">
        <v>3235.36</v>
      </c>
      <c r="J5" s="24">
        <v>0</v>
      </c>
      <c r="K5" s="24">
        <v>0</v>
      </c>
      <c r="L5" s="24">
        <v>381.84</v>
      </c>
      <c r="M5" s="24">
        <v>0</v>
      </c>
      <c r="N5" s="24">
        <v>0</v>
      </c>
      <c r="O5" s="24">
        <v>928.03</v>
      </c>
      <c r="P5" s="24">
        <v>0</v>
      </c>
      <c r="Q5" s="24">
        <v>3394.67</v>
      </c>
      <c r="R5" s="24">
        <v>10264.78</v>
      </c>
      <c r="S5" s="24">
        <v>0</v>
      </c>
      <c r="T5" s="24">
        <v>0</v>
      </c>
      <c r="U5" s="24">
        <v>249.8</v>
      </c>
      <c r="V5" s="24">
        <v>0</v>
      </c>
      <c r="W5" s="24">
        <v>560.29</v>
      </c>
      <c r="X5" s="24">
        <v>0</v>
      </c>
      <c r="Y5" s="24">
        <v>699.39</v>
      </c>
      <c r="Z5" s="24">
        <v>584.25</v>
      </c>
      <c r="AA5" s="24">
        <v>4959.59</v>
      </c>
      <c r="AB5" s="24">
        <v>1938.18</v>
      </c>
      <c r="AC5" s="24">
        <v>1675.82</v>
      </c>
      <c r="AD5" s="24">
        <v>0</v>
      </c>
      <c r="AE5" s="24">
        <v>1821.47</v>
      </c>
      <c r="AF5" s="24">
        <v>0</v>
      </c>
      <c r="AG5" s="24">
        <v>0</v>
      </c>
      <c r="AH5" s="24">
        <v>0</v>
      </c>
      <c r="AI5" s="24">
        <v>3673.2</v>
      </c>
      <c r="AJ5" s="24">
        <v>707.49</v>
      </c>
      <c r="AK5" s="24">
        <v>326.09</v>
      </c>
      <c r="AL5" s="24">
        <v>0</v>
      </c>
      <c r="AM5" s="82">
        <v>12619.23</v>
      </c>
      <c r="AN5" s="88">
        <f t="shared" si="0"/>
        <v>60315.389999999985</v>
      </c>
    </row>
    <row r="6" spans="1:40" ht="21" customHeight="1">
      <c r="A6" s="116" t="s">
        <v>53</v>
      </c>
      <c r="B6" s="31" t="s">
        <v>5</v>
      </c>
      <c r="C6" s="30">
        <v>6</v>
      </c>
      <c r="D6" s="24">
        <v>3</v>
      </c>
      <c r="E6" s="24">
        <v>3</v>
      </c>
      <c r="F6" s="24">
        <v>28</v>
      </c>
      <c r="G6" s="24">
        <v>1</v>
      </c>
      <c r="H6" s="24">
        <v>2</v>
      </c>
      <c r="I6" s="24">
        <v>7</v>
      </c>
      <c r="J6" s="24">
        <v>0</v>
      </c>
      <c r="K6" s="24">
        <v>0</v>
      </c>
      <c r="L6" s="24">
        <v>3</v>
      </c>
      <c r="M6" s="24">
        <v>0</v>
      </c>
      <c r="N6" s="24">
        <v>0</v>
      </c>
      <c r="O6" s="24">
        <v>8</v>
      </c>
      <c r="P6" s="24">
        <v>4</v>
      </c>
      <c r="Q6" s="24">
        <v>4</v>
      </c>
      <c r="R6" s="24">
        <v>5</v>
      </c>
      <c r="S6" s="24">
        <v>0</v>
      </c>
      <c r="T6" s="24">
        <v>3</v>
      </c>
      <c r="U6" s="24">
        <v>1</v>
      </c>
      <c r="V6" s="24">
        <v>0</v>
      </c>
      <c r="W6" s="24">
        <v>2</v>
      </c>
      <c r="X6" s="24">
        <v>0</v>
      </c>
      <c r="Y6" s="24">
        <v>1</v>
      </c>
      <c r="Z6" s="24">
        <v>1</v>
      </c>
      <c r="AA6" s="24">
        <v>12</v>
      </c>
      <c r="AB6" s="24">
        <v>10</v>
      </c>
      <c r="AC6" s="24">
        <v>15</v>
      </c>
      <c r="AD6" s="24">
        <v>0</v>
      </c>
      <c r="AE6" s="24">
        <v>1</v>
      </c>
      <c r="AF6" s="24">
        <v>0</v>
      </c>
      <c r="AG6" s="24">
        <v>0</v>
      </c>
      <c r="AH6" s="24">
        <v>0</v>
      </c>
      <c r="AI6" s="24">
        <v>37</v>
      </c>
      <c r="AJ6" s="24">
        <v>3</v>
      </c>
      <c r="AK6" s="24">
        <v>1</v>
      </c>
      <c r="AL6" s="24">
        <v>0</v>
      </c>
      <c r="AM6" s="82">
        <v>41</v>
      </c>
      <c r="AN6" s="87">
        <f t="shared" si="0"/>
        <v>202</v>
      </c>
    </row>
    <row r="7" spans="1:40" ht="21" customHeight="1">
      <c r="A7" s="116"/>
      <c r="B7" s="32" t="s">
        <v>6</v>
      </c>
      <c r="C7" s="30">
        <v>2170.09</v>
      </c>
      <c r="D7" s="24">
        <v>470.21</v>
      </c>
      <c r="E7" s="24">
        <v>1009.29</v>
      </c>
      <c r="F7" s="24">
        <v>5063.11</v>
      </c>
      <c r="G7" s="24">
        <v>230.7</v>
      </c>
      <c r="H7" s="24">
        <v>467.66</v>
      </c>
      <c r="I7" s="24">
        <v>2001.48</v>
      </c>
      <c r="J7" s="24">
        <v>0</v>
      </c>
      <c r="K7" s="24">
        <v>0</v>
      </c>
      <c r="L7" s="24">
        <v>521.54</v>
      </c>
      <c r="M7" s="24">
        <v>0</v>
      </c>
      <c r="N7" s="24">
        <v>0</v>
      </c>
      <c r="O7" s="24">
        <v>1762.48</v>
      </c>
      <c r="P7" s="24">
        <v>709.8</v>
      </c>
      <c r="Q7" s="24">
        <v>805.26</v>
      </c>
      <c r="R7" s="24">
        <v>933.36</v>
      </c>
      <c r="S7" s="24">
        <v>0</v>
      </c>
      <c r="T7" s="24">
        <v>419.6</v>
      </c>
      <c r="U7" s="24">
        <v>176.01</v>
      </c>
      <c r="V7" s="24">
        <v>0</v>
      </c>
      <c r="W7" s="24">
        <v>329.82</v>
      </c>
      <c r="X7" s="24">
        <v>0</v>
      </c>
      <c r="Y7" s="24">
        <v>162.12</v>
      </c>
      <c r="Z7" s="24">
        <v>188.43</v>
      </c>
      <c r="AA7" s="24">
        <v>2485.68</v>
      </c>
      <c r="AB7" s="24">
        <v>1864.59</v>
      </c>
      <c r="AC7" s="24">
        <v>2576.14</v>
      </c>
      <c r="AD7" s="24">
        <v>0</v>
      </c>
      <c r="AE7" s="24">
        <v>194.57</v>
      </c>
      <c r="AF7" s="24">
        <v>0</v>
      </c>
      <c r="AG7" s="24">
        <v>0</v>
      </c>
      <c r="AH7" s="24">
        <v>0</v>
      </c>
      <c r="AI7" s="24">
        <v>3153.46</v>
      </c>
      <c r="AJ7" s="24">
        <v>801.32</v>
      </c>
      <c r="AK7" s="24">
        <v>33.56</v>
      </c>
      <c r="AL7" s="24">
        <v>0</v>
      </c>
      <c r="AM7" s="82">
        <v>7216.55</v>
      </c>
      <c r="AN7" s="88">
        <f t="shared" si="0"/>
        <v>35746.83</v>
      </c>
    </row>
    <row r="8" spans="1:40" ht="21" customHeight="1">
      <c r="A8" s="116" t="s">
        <v>54</v>
      </c>
      <c r="B8" s="31" t="s">
        <v>5</v>
      </c>
      <c r="C8" s="30">
        <v>6</v>
      </c>
      <c r="D8" s="24">
        <v>9</v>
      </c>
      <c r="E8" s="24">
        <v>7</v>
      </c>
      <c r="F8" s="24">
        <v>44</v>
      </c>
      <c r="G8" s="24">
        <v>6</v>
      </c>
      <c r="H8" s="24">
        <v>2</v>
      </c>
      <c r="I8" s="24">
        <v>16</v>
      </c>
      <c r="J8" s="24">
        <v>1</v>
      </c>
      <c r="K8" s="24">
        <v>0</v>
      </c>
      <c r="L8" s="24">
        <v>15</v>
      </c>
      <c r="M8" s="24">
        <v>0</v>
      </c>
      <c r="N8" s="24">
        <v>0</v>
      </c>
      <c r="O8" s="24">
        <v>11</v>
      </c>
      <c r="P8" s="24">
        <v>1</v>
      </c>
      <c r="Q8" s="24">
        <v>1</v>
      </c>
      <c r="R8" s="24">
        <v>6</v>
      </c>
      <c r="S8" s="24">
        <v>0</v>
      </c>
      <c r="T8" s="24">
        <v>3</v>
      </c>
      <c r="U8" s="24">
        <v>2</v>
      </c>
      <c r="V8" s="24">
        <v>0</v>
      </c>
      <c r="W8" s="24">
        <v>0</v>
      </c>
      <c r="X8" s="24">
        <v>0</v>
      </c>
      <c r="Y8" s="24">
        <v>2</v>
      </c>
      <c r="Z8" s="24">
        <v>0</v>
      </c>
      <c r="AA8" s="24">
        <v>11</v>
      </c>
      <c r="AB8" s="24">
        <v>8</v>
      </c>
      <c r="AC8" s="24">
        <v>8</v>
      </c>
      <c r="AD8" s="24">
        <v>21</v>
      </c>
      <c r="AE8" s="24">
        <v>1</v>
      </c>
      <c r="AF8" s="24">
        <v>0</v>
      </c>
      <c r="AG8" s="24">
        <v>0</v>
      </c>
      <c r="AH8" s="24">
        <v>0</v>
      </c>
      <c r="AI8" s="24">
        <v>41</v>
      </c>
      <c r="AJ8" s="24">
        <v>2</v>
      </c>
      <c r="AK8" s="24">
        <v>1</v>
      </c>
      <c r="AL8" s="24">
        <v>0</v>
      </c>
      <c r="AM8" s="82">
        <v>48</v>
      </c>
      <c r="AN8" s="87">
        <f t="shared" si="0"/>
        <v>273</v>
      </c>
    </row>
    <row r="9" spans="1:40" ht="21" customHeight="1">
      <c r="A9" s="116"/>
      <c r="B9" s="32" t="s">
        <v>6</v>
      </c>
      <c r="C9" s="30">
        <v>1818.81</v>
      </c>
      <c r="D9" s="24">
        <v>2107.96</v>
      </c>
      <c r="E9" s="24">
        <v>473.96</v>
      </c>
      <c r="F9" s="24">
        <v>7511.78</v>
      </c>
      <c r="G9" s="24">
        <v>2552.04</v>
      </c>
      <c r="H9" s="24">
        <v>930.93</v>
      </c>
      <c r="I9" s="24">
        <v>3419.34</v>
      </c>
      <c r="J9" s="24">
        <v>252.87</v>
      </c>
      <c r="K9" s="24">
        <v>0</v>
      </c>
      <c r="L9" s="24">
        <v>2390.96</v>
      </c>
      <c r="M9" s="24">
        <v>0</v>
      </c>
      <c r="N9" s="24">
        <v>0</v>
      </c>
      <c r="O9" s="24">
        <v>2184.79</v>
      </c>
      <c r="P9" s="24">
        <v>188.85</v>
      </c>
      <c r="Q9" s="24">
        <v>199.5</v>
      </c>
      <c r="R9" s="24">
        <v>1002.18</v>
      </c>
      <c r="S9" s="24">
        <v>0</v>
      </c>
      <c r="T9" s="24">
        <v>552.11</v>
      </c>
      <c r="U9" s="24">
        <v>350.87</v>
      </c>
      <c r="V9" s="24">
        <v>0</v>
      </c>
      <c r="W9" s="24">
        <v>0</v>
      </c>
      <c r="X9" s="24">
        <v>0</v>
      </c>
      <c r="Y9" s="24">
        <v>324.24</v>
      </c>
      <c r="Z9" s="24">
        <v>0</v>
      </c>
      <c r="AA9" s="24">
        <v>2514.2</v>
      </c>
      <c r="AB9" s="24">
        <v>12560.6</v>
      </c>
      <c r="AC9" s="24">
        <v>1336.4</v>
      </c>
      <c r="AD9" s="24">
        <v>5466.7</v>
      </c>
      <c r="AE9" s="24">
        <v>175.88</v>
      </c>
      <c r="AF9" s="24">
        <v>0</v>
      </c>
      <c r="AG9" s="24">
        <v>0</v>
      </c>
      <c r="AH9" s="24">
        <v>0</v>
      </c>
      <c r="AI9" s="24">
        <v>5705.96</v>
      </c>
      <c r="AJ9" s="24">
        <v>442.58</v>
      </c>
      <c r="AK9" s="24">
        <v>155.68</v>
      </c>
      <c r="AL9" s="24">
        <v>0</v>
      </c>
      <c r="AM9" s="82">
        <v>8866.47</v>
      </c>
      <c r="AN9" s="88">
        <f t="shared" si="0"/>
        <v>63485.659999999996</v>
      </c>
    </row>
    <row r="10" spans="1:40" ht="21" customHeight="1">
      <c r="A10" s="116" t="s">
        <v>55</v>
      </c>
      <c r="B10" s="31" t="s">
        <v>5</v>
      </c>
      <c r="C10" s="30">
        <v>9</v>
      </c>
      <c r="D10" s="24">
        <v>9</v>
      </c>
      <c r="E10" s="24">
        <v>10</v>
      </c>
      <c r="F10" s="24">
        <v>36</v>
      </c>
      <c r="G10" s="24">
        <v>8</v>
      </c>
      <c r="H10" s="24">
        <v>4</v>
      </c>
      <c r="I10" s="24">
        <v>10</v>
      </c>
      <c r="J10" s="24">
        <v>0</v>
      </c>
      <c r="K10" s="24">
        <v>0</v>
      </c>
      <c r="L10" s="24">
        <v>29</v>
      </c>
      <c r="M10" s="24">
        <v>0</v>
      </c>
      <c r="N10" s="24">
        <v>0</v>
      </c>
      <c r="O10" s="24">
        <v>4</v>
      </c>
      <c r="P10" s="24">
        <v>0</v>
      </c>
      <c r="Q10" s="24">
        <v>0</v>
      </c>
      <c r="R10" s="24">
        <v>3</v>
      </c>
      <c r="S10" s="24">
        <v>0</v>
      </c>
      <c r="T10" s="24">
        <v>3</v>
      </c>
      <c r="U10" s="24">
        <v>10</v>
      </c>
      <c r="V10" s="24">
        <v>0</v>
      </c>
      <c r="W10" s="24">
        <v>0</v>
      </c>
      <c r="X10" s="24">
        <v>0</v>
      </c>
      <c r="Y10" s="24">
        <v>0</v>
      </c>
      <c r="Z10" s="24">
        <v>9</v>
      </c>
      <c r="AA10" s="24">
        <v>45</v>
      </c>
      <c r="AB10" s="24">
        <v>28</v>
      </c>
      <c r="AC10" s="24">
        <v>2</v>
      </c>
      <c r="AD10" s="24">
        <v>1</v>
      </c>
      <c r="AE10" s="24">
        <v>1</v>
      </c>
      <c r="AF10" s="24">
        <v>2</v>
      </c>
      <c r="AG10" s="24">
        <v>0</v>
      </c>
      <c r="AH10" s="24">
        <v>0</v>
      </c>
      <c r="AI10" s="24">
        <v>10</v>
      </c>
      <c r="AJ10" s="24">
        <v>2</v>
      </c>
      <c r="AK10" s="24">
        <v>14</v>
      </c>
      <c r="AL10" s="24">
        <v>0</v>
      </c>
      <c r="AM10" s="82">
        <v>30</v>
      </c>
      <c r="AN10" s="87">
        <f t="shared" si="0"/>
        <v>279</v>
      </c>
    </row>
    <row r="11" spans="1:40" ht="21" customHeight="1">
      <c r="A11" s="116"/>
      <c r="B11" s="32" t="s">
        <v>6</v>
      </c>
      <c r="C11" s="30">
        <v>2156.71</v>
      </c>
      <c r="D11" s="24">
        <v>1689.54</v>
      </c>
      <c r="E11" s="24">
        <v>1507.98</v>
      </c>
      <c r="F11" s="24">
        <v>6861.14</v>
      </c>
      <c r="G11" s="24">
        <v>2987.57</v>
      </c>
      <c r="H11" s="24">
        <v>1579.84</v>
      </c>
      <c r="I11" s="24">
        <v>2103.76</v>
      </c>
      <c r="J11" s="24">
        <v>0</v>
      </c>
      <c r="K11" s="24">
        <v>0</v>
      </c>
      <c r="L11" s="24">
        <v>4493.3</v>
      </c>
      <c r="M11" s="24">
        <v>0</v>
      </c>
      <c r="N11" s="24">
        <v>0</v>
      </c>
      <c r="O11" s="24">
        <v>704.02</v>
      </c>
      <c r="P11" s="24">
        <v>0</v>
      </c>
      <c r="Q11" s="24">
        <v>0</v>
      </c>
      <c r="R11" s="24">
        <v>560.44</v>
      </c>
      <c r="S11" s="24">
        <v>0</v>
      </c>
      <c r="T11" s="24">
        <v>684</v>
      </c>
      <c r="U11" s="24">
        <v>1743.05</v>
      </c>
      <c r="V11" s="24">
        <v>0</v>
      </c>
      <c r="W11" s="24">
        <v>0</v>
      </c>
      <c r="X11" s="24">
        <v>0</v>
      </c>
      <c r="Y11" s="24">
        <v>0</v>
      </c>
      <c r="Z11" s="24">
        <v>695.64</v>
      </c>
      <c r="AA11" s="24">
        <v>8483.05</v>
      </c>
      <c r="AB11" s="24">
        <v>1420.1</v>
      </c>
      <c r="AC11" s="24">
        <v>351.39</v>
      </c>
      <c r="AD11" s="24">
        <v>199.99</v>
      </c>
      <c r="AE11" s="24">
        <v>194.57</v>
      </c>
      <c r="AF11" s="24">
        <v>349.18</v>
      </c>
      <c r="AG11" s="24">
        <v>0</v>
      </c>
      <c r="AH11" s="24">
        <v>0</v>
      </c>
      <c r="AI11" s="24">
        <v>1989.44</v>
      </c>
      <c r="AJ11" s="24">
        <v>433.87</v>
      </c>
      <c r="AK11" s="24">
        <v>2722.07</v>
      </c>
      <c r="AL11" s="24">
        <v>0</v>
      </c>
      <c r="AM11" s="82">
        <v>6817.11</v>
      </c>
      <c r="AN11" s="88">
        <f t="shared" si="0"/>
        <v>50727.759999999995</v>
      </c>
    </row>
    <row r="12" spans="1:40" ht="21" customHeight="1">
      <c r="A12" s="116" t="s">
        <v>56</v>
      </c>
      <c r="B12" s="31" t="s">
        <v>5</v>
      </c>
      <c r="C12" s="30">
        <v>11</v>
      </c>
      <c r="D12" s="24">
        <v>7</v>
      </c>
      <c r="E12" s="24">
        <v>3</v>
      </c>
      <c r="F12" s="24">
        <v>32</v>
      </c>
      <c r="G12" s="24">
        <v>7</v>
      </c>
      <c r="H12" s="24">
        <v>5</v>
      </c>
      <c r="I12" s="24">
        <v>12</v>
      </c>
      <c r="J12" s="24">
        <v>1</v>
      </c>
      <c r="K12" s="24">
        <v>0</v>
      </c>
      <c r="L12" s="24">
        <v>6</v>
      </c>
      <c r="M12" s="24">
        <v>0</v>
      </c>
      <c r="N12" s="24">
        <v>0</v>
      </c>
      <c r="O12" s="24">
        <v>16</v>
      </c>
      <c r="P12" s="24">
        <v>0</v>
      </c>
      <c r="Q12" s="24">
        <v>3</v>
      </c>
      <c r="R12" s="24">
        <v>10</v>
      </c>
      <c r="S12" s="24">
        <v>0</v>
      </c>
      <c r="T12" s="24">
        <v>14</v>
      </c>
      <c r="U12" s="24">
        <v>0</v>
      </c>
      <c r="V12" s="24">
        <v>0</v>
      </c>
      <c r="W12" s="24">
        <v>3</v>
      </c>
      <c r="X12" s="24">
        <v>0</v>
      </c>
      <c r="Y12" s="24">
        <v>3</v>
      </c>
      <c r="Z12" s="24">
        <v>11</v>
      </c>
      <c r="AA12" s="24">
        <v>10</v>
      </c>
      <c r="AB12" s="24">
        <v>17</v>
      </c>
      <c r="AC12" s="24">
        <v>16</v>
      </c>
      <c r="AD12" s="24">
        <v>4</v>
      </c>
      <c r="AE12" s="24">
        <v>27</v>
      </c>
      <c r="AF12" s="24">
        <v>1</v>
      </c>
      <c r="AG12" s="24">
        <v>0</v>
      </c>
      <c r="AH12" s="24">
        <v>0</v>
      </c>
      <c r="AI12" s="24">
        <v>13</v>
      </c>
      <c r="AJ12" s="24">
        <v>1</v>
      </c>
      <c r="AK12" s="24">
        <v>0</v>
      </c>
      <c r="AL12" s="24">
        <v>0</v>
      </c>
      <c r="AM12" s="82">
        <v>43</v>
      </c>
      <c r="AN12" s="87">
        <f t="shared" si="0"/>
        <v>276</v>
      </c>
    </row>
    <row r="13" spans="1:40" ht="21" customHeight="1">
      <c r="A13" s="116"/>
      <c r="B13" s="32" t="s">
        <v>6</v>
      </c>
      <c r="C13" s="30">
        <v>3425.44</v>
      </c>
      <c r="D13" s="24">
        <v>1539.74</v>
      </c>
      <c r="E13" s="24">
        <v>793.06</v>
      </c>
      <c r="F13" s="24">
        <v>6001.94</v>
      </c>
      <c r="G13" s="24">
        <v>2647.8</v>
      </c>
      <c r="H13" s="24">
        <v>1735.35</v>
      </c>
      <c r="I13" s="24">
        <v>2635.62</v>
      </c>
      <c r="J13" s="24">
        <v>248.76</v>
      </c>
      <c r="K13" s="24">
        <v>0</v>
      </c>
      <c r="L13" s="24">
        <v>1109.78</v>
      </c>
      <c r="M13" s="24">
        <v>0</v>
      </c>
      <c r="N13" s="24">
        <v>0</v>
      </c>
      <c r="O13" s="24">
        <v>3720.97</v>
      </c>
      <c r="P13" s="24">
        <v>0</v>
      </c>
      <c r="Q13" s="24">
        <v>588.53</v>
      </c>
      <c r="R13" s="24">
        <v>5376.16</v>
      </c>
      <c r="S13" s="24">
        <v>0</v>
      </c>
      <c r="T13" s="24">
        <v>4484.41</v>
      </c>
      <c r="U13" s="24">
        <v>0</v>
      </c>
      <c r="V13" s="24">
        <v>0</v>
      </c>
      <c r="W13" s="24">
        <v>331.53</v>
      </c>
      <c r="X13" s="24">
        <v>0</v>
      </c>
      <c r="Y13" s="24">
        <v>567.71</v>
      </c>
      <c r="Z13" s="24">
        <v>948.82</v>
      </c>
      <c r="AA13" s="24">
        <v>2189.13</v>
      </c>
      <c r="AB13" s="24">
        <v>2503.77</v>
      </c>
      <c r="AC13" s="24">
        <v>2231.05</v>
      </c>
      <c r="AD13" s="24">
        <v>749.19</v>
      </c>
      <c r="AE13" s="24">
        <v>4590.39</v>
      </c>
      <c r="AF13" s="24">
        <v>174.59</v>
      </c>
      <c r="AG13" s="24">
        <v>0</v>
      </c>
      <c r="AH13" s="24">
        <v>0</v>
      </c>
      <c r="AI13" s="24">
        <v>2338.44</v>
      </c>
      <c r="AJ13" s="24">
        <v>156.25</v>
      </c>
      <c r="AK13" s="24">
        <v>0</v>
      </c>
      <c r="AL13" s="24">
        <v>0</v>
      </c>
      <c r="AM13" s="82">
        <v>10726.27</v>
      </c>
      <c r="AN13" s="88">
        <f t="shared" si="0"/>
        <v>61814.7</v>
      </c>
    </row>
    <row r="14" spans="1:40" ht="21" customHeight="1">
      <c r="A14" s="116" t="s">
        <v>57</v>
      </c>
      <c r="B14" s="31" t="s">
        <v>5</v>
      </c>
      <c r="C14" s="30">
        <v>8</v>
      </c>
      <c r="D14" s="24">
        <v>6</v>
      </c>
      <c r="E14" s="24">
        <v>37</v>
      </c>
      <c r="F14" s="24">
        <v>32</v>
      </c>
      <c r="G14" s="24">
        <v>7</v>
      </c>
      <c r="H14" s="24">
        <v>2</v>
      </c>
      <c r="I14" s="24">
        <v>6</v>
      </c>
      <c r="J14" s="24">
        <v>3</v>
      </c>
      <c r="K14" s="24">
        <v>0</v>
      </c>
      <c r="L14" s="24">
        <v>1</v>
      </c>
      <c r="M14" s="24">
        <v>1</v>
      </c>
      <c r="N14" s="24">
        <v>0</v>
      </c>
      <c r="O14" s="24">
        <v>1</v>
      </c>
      <c r="P14" s="24">
        <v>8</v>
      </c>
      <c r="Q14" s="24">
        <v>8</v>
      </c>
      <c r="R14" s="24">
        <v>3</v>
      </c>
      <c r="S14" s="24">
        <v>0</v>
      </c>
      <c r="T14" s="24">
        <v>14</v>
      </c>
      <c r="U14" s="24">
        <v>0</v>
      </c>
      <c r="V14" s="24">
        <v>3</v>
      </c>
      <c r="W14" s="24">
        <v>1</v>
      </c>
      <c r="X14" s="24">
        <v>0</v>
      </c>
      <c r="Y14" s="24">
        <v>1</v>
      </c>
      <c r="Z14" s="24">
        <v>5</v>
      </c>
      <c r="AA14" s="24">
        <v>35</v>
      </c>
      <c r="AB14" s="24">
        <v>22</v>
      </c>
      <c r="AC14" s="24">
        <v>2</v>
      </c>
      <c r="AD14" s="24">
        <v>8</v>
      </c>
      <c r="AE14" s="24">
        <v>1</v>
      </c>
      <c r="AF14" s="24">
        <v>0</v>
      </c>
      <c r="AG14" s="24">
        <v>0</v>
      </c>
      <c r="AH14" s="24">
        <v>0</v>
      </c>
      <c r="AI14" s="24">
        <v>7</v>
      </c>
      <c r="AJ14" s="24">
        <v>4</v>
      </c>
      <c r="AK14" s="24">
        <v>13</v>
      </c>
      <c r="AL14" s="24">
        <v>0</v>
      </c>
      <c r="AM14" s="82">
        <v>46</v>
      </c>
      <c r="AN14" s="87">
        <f t="shared" si="0"/>
        <v>285</v>
      </c>
    </row>
    <row r="15" spans="1:40" ht="21" customHeight="1" thickBot="1">
      <c r="A15" s="116"/>
      <c r="B15" s="32" t="s">
        <v>6</v>
      </c>
      <c r="C15" s="94">
        <v>1846.61</v>
      </c>
      <c r="D15" s="46">
        <v>950.67</v>
      </c>
      <c r="E15" s="46">
        <v>6822.56</v>
      </c>
      <c r="F15" s="46">
        <v>15208.5</v>
      </c>
      <c r="G15" s="46">
        <v>2295.73</v>
      </c>
      <c r="H15" s="46">
        <v>797.85</v>
      </c>
      <c r="I15" s="46">
        <v>1343.74</v>
      </c>
      <c r="J15" s="46">
        <v>609.21</v>
      </c>
      <c r="K15" s="46">
        <v>0</v>
      </c>
      <c r="L15" s="46">
        <v>155.16</v>
      </c>
      <c r="M15" s="46">
        <v>154.09</v>
      </c>
      <c r="N15" s="46">
        <v>0</v>
      </c>
      <c r="O15" s="46">
        <v>189.83</v>
      </c>
      <c r="P15" s="46">
        <v>624.4</v>
      </c>
      <c r="Q15" s="46">
        <v>2663.52</v>
      </c>
      <c r="R15" s="46">
        <v>518.38</v>
      </c>
      <c r="S15" s="46">
        <v>0</v>
      </c>
      <c r="T15" s="46">
        <v>2782.02</v>
      </c>
      <c r="U15" s="46">
        <v>0</v>
      </c>
      <c r="V15" s="46">
        <v>539.49</v>
      </c>
      <c r="W15" s="46">
        <v>163.88</v>
      </c>
      <c r="X15" s="46">
        <v>0</v>
      </c>
      <c r="Y15" s="46">
        <v>162.12</v>
      </c>
      <c r="Z15" s="46">
        <v>3472.35</v>
      </c>
      <c r="AA15" s="46">
        <v>6202.71</v>
      </c>
      <c r="AB15" s="46">
        <v>2860.29</v>
      </c>
      <c r="AC15" s="46">
        <v>333.56</v>
      </c>
      <c r="AD15" s="46">
        <v>1410.77</v>
      </c>
      <c r="AE15" s="46">
        <v>175.88</v>
      </c>
      <c r="AF15" s="46">
        <v>0</v>
      </c>
      <c r="AG15" s="46">
        <v>0</v>
      </c>
      <c r="AH15" s="46">
        <v>0</v>
      </c>
      <c r="AI15" s="46">
        <v>1287.87</v>
      </c>
      <c r="AJ15" s="46">
        <v>458.14</v>
      </c>
      <c r="AK15" s="46">
        <v>2347.19</v>
      </c>
      <c r="AL15" s="46">
        <v>0</v>
      </c>
      <c r="AM15" s="98">
        <v>12461.64</v>
      </c>
      <c r="AN15" s="88">
        <f t="shared" si="0"/>
        <v>68838.15999999999</v>
      </c>
    </row>
    <row r="16" spans="1:40" ht="21" customHeight="1" thickBot="1">
      <c r="A16" s="116" t="s">
        <v>58</v>
      </c>
      <c r="B16" s="31" t="s">
        <v>5</v>
      </c>
      <c r="C16" s="95">
        <v>7</v>
      </c>
      <c r="D16" s="49">
        <v>7</v>
      </c>
      <c r="E16" s="49">
        <v>7</v>
      </c>
      <c r="F16" s="49">
        <v>37</v>
      </c>
      <c r="G16" s="49">
        <v>16</v>
      </c>
      <c r="H16" s="49">
        <v>3</v>
      </c>
      <c r="I16" s="49">
        <v>8</v>
      </c>
      <c r="J16" s="49">
        <v>16</v>
      </c>
      <c r="K16" s="49">
        <v>0</v>
      </c>
      <c r="L16" s="49">
        <v>1</v>
      </c>
      <c r="M16" s="49">
        <v>4</v>
      </c>
      <c r="N16" s="49">
        <v>0</v>
      </c>
      <c r="O16" s="49">
        <v>3</v>
      </c>
      <c r="P16" s="49">
        <v>1</v>
      </c>
      <c r="Q16" s="49">
        <v>0</v>
      </c>
      <c r="R16" s="49">
        <v>4</v>
      </c>
      <c r="S16" s="49">
        <v>0</v>
      </c>
      <c r="T16" s="49">
        <v>12</v>
      </c>
      <c r="U16" s="49">
        <v>2</v>
      </c>
      <c r="V16" s="49">
        <v>23</v>
      </c>
      <c r="W16" s="49">
        <v>0</v>
      </c>
      <c r="X16" s="49">
        <v>0</v>
      </c>
      <c r="Y16" s="49">
        <v>0</v>
      </c>
      <c r="Z16" s="49">
        <v>1</v>
      </c>
      <c r="AA16" s="49">
        <v>15</v>
      </c>
      <c r="AB16" s="49">
        <v>15</v>
      </c>
      <c r="AC16" s="49">
        <v>2</v>
      </c>
      <c r="AD16" s="49">
        <v>4</v>
      </c>
      <c r="AE16" s="49">
        <v>0</v>
      </c>
      <c r="AF16" s="49">
        <v>0</v>
      </c>
      <c r="AG16" s="49">
        <v>0</v>
      </c>
      <c r="AH16" s="49">
        <v>0</v>
      </c>
      <c r="AI16" s="49">
        <v>4</v>
      </c>
      <c r="AJ16" s="49">
        <v>34</v>
      </c>
      <c r="AK16" s="49">
        <v>0</v>
      </c>
      <c r="AL16" s="49">
        <v>0</v>
      </c>
      <c r="AM16" s="99">
        <v>23</v>
      </c>
      <c r="AN16" s="104">
        <v>249</v>
      </c>
    </row>
    <row r="17" spans="1:40" ht="21" customHeight="1" thickBot="1">
      <c r="A17" s="116"/>
      <c r="B17" s="32" t="s">
        <v>6</v>
      </c>
      <c r="C17" s="95">
        <v>1787.42</v>
      </c>
      <c r="D17" s="49">
        <v>1340.87</v>
      </c>
      <c r="E17" s="49">
        <v>1026.97</v>
      </c>
      <c r="F17" s="49">
        <v>6614.42</v>
      </c>
      <c r="G17" s="49">
        <v>5104.5</v>
      </c>
      <c r="H17" s="49">
        <v>3083.85</v>
      </c>
      <c r="I17" s="49">
        <v>1834.16</v>
      </c>
      <c r="J17" s="49">
        <v>3430.76</v>
      </c>
      <c r="K17" s="49">
        <v>0</v>
      </c>
      <c r="L17" s="49">
        <v>164.73</v>
      </c>
      <c r="M17" s="49">
        <v>852.03</v>
      </c>
      <c r="N17" s="49">
        <v>0</v>
      </c>
      <c r="O17" s="49">
        <v>788.28</v>
      </c>
      <c r="P17" s="49">
        <v>193.79</v>
      </c>
      <c r="Q17" s="49">
        <v>0</v>
      </c>
      <c r="R17" s="49">
        <v>769.12</v>
      </c>
      <c r="S17" s="49">
        <v>0</v>
      </c>
      <c r="T17" s="49">
        <v>2081.81</v>
      </c>
      <c r="U17" s="49">
        <v>395.18</v>
      </c>
      <c r="V17" s="49">
        <v>3983.21</v>
      </c>
      <c r="W17" s="49">
        <v>0</v>
      </c>
      <c r="X17" s="49">
        <v>0</v>
      </c>
      <c r="Y17" s="49">
        <v>0</v>
      </c>
      <c r="Z17" s="49">
        <v>160.85</v>
      </c>
      <c r="AA17" s="49">
        <v>2897.89</v>
      </c>
      <c r="AB17" s="49">
        <v>2539.2</v>
      </c>
      <c r="AC17" s="49">
        <v>349.18</v>
      </c>
      <c r="AD17" s="49">
        <v>725.73</v>
      </c>
      <c r="AE17" s="49">
        <v>0</v>
      </c>
      <c r="AF17" s="49">
        <v>0</v>
      </c>
      <c r="AG17" s="49">
        <v>0</v>
      </c>
      <c r="AH17" s="49">
        <v>0</v>
      </c>
      <c r="AI17" s="49">
        <v>669.87</v>
      </c>
      <c r="AJ17" s="49">
        <v>3746.82</v>
      </c>
      <c r="AK17" s="49">
        <v>0</v>
      </c>
      <c r="AL17" s="49">
        <v>0</v>
      </c>
      <c r="AM17" s="99">
        <v>5197.15</v>
      </c>
      <c r="AN17" s="104">
        <v>49737.79</v>
      </c>
    </row>
    <row r="18" spans="1:40" ht="21" customHeight="1">
      <c r="A18" s="116" t="s">
        <v>59</v>
      </c>
      <c r="B18" s="31" t="s">
        <v>5</v>
      </c>
      <c r="C18" s="80">
        <v>4</v>
      </c>
      <c r="D18" s="50">
        <v>24</v>
      </c>
      <c r="E18" s="50">
        <v>5</v>
      </c>
      <c r="F18" s="50">
        <v>62</v>
      </c>
      <c r="G18" s="50">
        <v>6</v>
      </c>
      <c r="H18" s="50">
        <v>1</v>
      </c>
      <c r="I18" s="50">
        <v>13</v>
      </c>
      <c r="J18" s="50">
        <v>1</v>
      </c>
      <c r="K18" s="50">
        <v>4</v>
      </c>
      <c r="L18" s="50">
        <v>4</v>
      </c>
      <c r="M18" s="50">
        <v>9</v>
      </c>
      <c r="N18" s="50">
        <v>0</v>
      </c>
      <c r="O18" s="50">
        <v>5</v>
      </c>
      <c r="P18" s="50">
        <v>0</v>
      </c>
      <c r="Q18" s="50">
        <v>0</v>
      </c>
      <c r="R18" s="50">
        <v>3</v>
      </c>
      <c r="S18" s="50">
        <v>0</v>
      </c>
      <c r="T18" s="50">
        <v>7</v>
      </c>
      <c r="U18" s="50">
        <v>1</v>
      </c>
      <c r="V18" s="50">
        <v>3</v>
      </c>
      <c r="W18" s="50">
        <v>0</v>
      </c>
      <c r="X18" s="50">
        <v>0</v>
      </c>
      <c r="Y18" s="50">
        <v>5</v>
      </c>
      <c r="Z18" s="50">
        <v>0</v>
      </c>
      <c r="AA18" s="50">
        <v>51</v>
      </c>
      <c r="AB18" s="50">
        <v>27</v>
      </c>
      <c r="AC18" s="50">
        <v>1</v>
      </c>
      <c r="AD18" s="50">
        <v>2</v>
      </c>
      <c r="AE18" s="50">
        <v>1</v>
      </c>
      <c r="AF18" s="50">
        <v>0</v>
      </c>
      <c r="AG18" s="50">
        <v>0</v>
      </c>
      <c r="AH18" s="50">
        <v>0</v>
      </c>
      <c r="AI18" s="50">
        <v>15</v>
      </c>
      <c r="AJ18" s="50">
        <v>25</v>
      </c>
      <c r="AK18" s="50">
        <v>31</v>
      </c>
      <c r="AL18" s="50">
        <v>0</v>
      </c>
      <c r="AM18" s="100">
        <v>23</v>
      </c>
      <c r="AN18" s="87">
        <f>SUM(C18:AM18)</f>
        <v>333</v>
      </c>
    </row>
    <row r="19" spans="1:40" ht="21" customHeight="1">
      <c r="A19" s="116"/>
      <c r="B19" s="32" t="s">
        <v>6</v>
      </c>
      <c r="C19" s="77">
        <v>1078.14</v>
      </c>
      <c r="D19" s="7">
        <v>4346.8</v>
      </c>
      <c r="E19" s="7">
        <v>1800.09</v>
      </c>
      <c r="F19" s="7">
        <v>12338.1</v>
      </c>
      <c r="G19" s="7">
        <v>2567.02</v>
      </c>
      <c r="H19" s="7">
        <v>772.56</v>
      </c>
      <c r="I19" s="7">
        <v>3061.52</v>
      </c>
      <c r="J19" s="7">
        <v>240.73</v>
      </c>
      <c r="K19" s="7">
        <v>652.05</v>
      </c>
      <c r="L19" s="7">
        <v>586</v>
      </c>
      <c r="M19" s="7">
        <v>4272.39</v>
      </c>
      <c r="N19" s="7">
        <v>0</v>
      </c>
      <c r="O19" s="7">
        <v>2468.24</v>
      </c>
      <c r="P19" s="7">
        <v>0</v>
      </c>
      <c r="Q19" s="7">
        <v>0</v>
      </c>
      <c r="R19" s="7">
        <v>484.04</v>
      </c>
      <c r="S19" s="7">
        <v>0</v>
      </c>
      <c r="T19" s="7">
        <v>1314.19</v>
      </c>
      <c r="U19" s="7">
        <v>402.04</v>
      </c>
      <c r="V19" s="7">
        <v>487.26</v>
      </c>
      <c r="W19" s="7">
        <v>0</v>
      </c>
      <c r="X19" s="7">
        <v>0</v>
      </c>
      <c r="Y19" s="7">
        <v>810.72</v>
      </c>
      <c r="Z19" s="7">
        <v>0</v>
      </c>
      <c r="AA19" s="7">
        <v>6496.5</v>
      </c>
      <c r="AB19" s="7">
        <v>4544.89</v>
      </c>
      <c r="AC19" s="7">
        <v>185.9</v>
      </c>
      <c r="AD19" s="7">
        <v>355.93</v>
      </c>
      <c r="AE19" s="7">
        <v>170.36</v>
      </c>
      <c r="AF19" s="7">
        <v>0</v>
      </c>
      <c r="AG19" s="7">
        <v>0</v>
      </c>
      <c r="AH19" s="7">
        <v>0</v>
      </c>
      <c r="AI19" s="7">
        <v>2531</v>
      </c>
      <c r="AJ19" s="7">
        <v>3926.23</v>
      </c>
      <c r="AK19" s="7">
        <v>6625.69</v>
      </c>
      <c r="AL19" s="7">
        <v>0</v>
      </c>
      <c r="AM19" s="65">
        <v>5721.13</v>
      </c>
      <c r="AN19" s="88">
        <f>SUM(C19:AM19)</f>
        <v>68239.52000000002</v>
      </c>
    </row>
    <row r="20" spans="1:40" ht="21" customHeight="1">
      <c r="A20" s="116" t="s">
        <v>60</v>
      </c>
      <c r="B20" s="31" t="s">
        <v>5</v>
      </c>
      <c r="C20" s="76">
        <v>10</v>
      </c>
      <c r="D20" s="4">
        <v>13</v>
      </c>
      <c r="E20" s="4">
        <v>4</v>
      </c>
      <c r="F20" s="4">
        <v>33</v>
      </c>
      <c r="G20" s="4">
        <v>3</v>
      </c>
      <c r="H20" s="4">
        <v>3</v>
      </c>
      <c r="I20" s="4">
        <v>5</v>
      </c>
      <c r="J20" s="4">
        <v>10</v>
      </c>
      <c r="K20" s="4">
        <v>3</v>
      </c>
      <c r="L20" s="4">
        <v>0</v>
      </c>
      <c r="M20" s="4">
        <v>3</v>
      </c>
      <c r="N20" s="4">
        <v>0</v>
      </c>
      <c r="O20" s="4">
        <v>13</v>
      </c>
      <c r="P20" s="4">
        <v>1</v>
      </c>
      <c r="Q20" s="4">
        <v>1</v>
      </c>
      <c r="R20" s="4">
        <v>2</v>
      </c>
      <c r="S20" s="4">
        <v>0</v>
      </c>
      <c r="T20" s="4">
        <v>17</v>
      </c>
      <c r="U20" s="4">
        <v>1</v>
      </c>
      <c r="V20" s="4">
        <v>1</v>
      </c>
      <c r="W20" s="4">
        <v>1</v>
      </c>
      <c r="X20" s="4">
        <v>0</v>
      </c>
      <c r="Y20" s="4">
        <v>10</v>
      </c>
      <c r="Z20" s="4">
        <v>11</v>
      </c>
      <c r="AA20" s="4">
        <v>15</v>
      </c>
      <c r="AB20" s="4">
        <v>29</v>
      </c>
      <c r="AC20" s="4">
        <v>0</v>
      </c>
      <c r="AD20" s="4">
        <v>2</v>
      </c>
      <c r="AE20" s="4">
        <v>1</v>
      </c>
      <c r="AF20" s="4">
        <v>0</v>
      </c>
      <c r="AG20" s="4">
        <v>0</v>
      </c>
      <c r="AH20" s="4">
        <v>0</v>
      </c>
      <c r="AI20" s="4">
        <v>7</v>
      </c>
      <c r="AJ20" s="4">
        <v>8</v>
      </c>
      <c r="AK20" s="4">
        <v>4</v>
      </c>
      <c r="AL20" s="4">
        <v>0</v>
      </c>
      <c r="AM20" s="64">
        <v>22</v>
      </c>
      <c r="AN20" s="87">
        <f>SUM(C20:AM20)</f>
        <v>233</v>
      </c>
    </row>
    <row r="21" spans="1:40" ht="21" customHeight="1">
      <c r="A21" s="116"/>
      <c r="B21" s="32" t="s">
        <v>6</v>
      </c>
      <c r="C21" s="77">
        <v>2796.53</v>
      </c>
      <c r="D21" s="7">
        <v>2181.83</v>
      </c>
      <c r="E21" s="7">
        <v>1016.88</v>
      </c>
      <c r="F21" s="7">
        <v>6434.19</v>
      </c>
      <c r="G21" s="7">
        <v>1039.44</v>
      </c>
      <c r="H21" s="7">
        <v>726.89</v>
      </c>
      <c r="I21" s="23">
        <v>1224.65</v>
      </c>
      <c r="J21" s="23">
        <v>1873.43</v>
      </c>
      <c r="K21" s="7">
        <v>502.08</v>
      </c>
      <c r="L21" s="7">
        <v>0</v>
      </c>
      <c r="M21" s="7">
        <v>609.76</v>
      </c>
      <c r="N21" s="7">
        <v>0</v>
      </c>
      <c r="O21" s="7">
        <v>2931.16</v>
      </c>
      <c r="P21" s="7">
        <v>191.85</v>
      </c>
      <c r="Q21" s="7">
        <v>199.5</v>
      </c>
      <c r="R21" s="7">
        <v>322.36</v>
      </c>
      <c r="S21" s="7">
        <v>0</v>
      </c>
      <c r="T21" s="7">
        <v>3111.9</v>
      </c>
      <c r="U21" s="7">
        <v>303.44</v>
      </c>
      <c r="V21" s="7">
        <v>165.9</v>
      </c>
      <c r="W21" s="7">
        <v>140.47</v>
      </c>
      <c r="X21" s="7">
        <v>0</v>
      </c>
      <c r="Y21" s="7">
        <v>1544.37</v>
      </c>
      <c r="Z21" s="7">
        <v>2176.89</v>
      </c>
      <c r="AA21" s="7">
        <v>2354.16</v>
      </c>
      <c r="AB21" s="7">
        <v>28205.21</v>
      </c>
      <c r="AC21" s="7">
        <v>0</v>
      </c>
      <c r="AD21" s="7">
        <v>415.01</v>
      </c>
      <c r="AE21" s="7">
        <v>170.36</v>
      </c>
      <c r="AF21" s="7">
        <v>0</v>
      </c>
      <c r="AG21" s="7">
        <v>0</v>
      </c>
      <c r="AH21" s="7">
        <v>0</v>
      </c>
      <c r="AI21" s="7">
        <v>1107.23</v>
      </c>
      <c r="AJ21" s="7">
        <v>1395.96</v>
      </c>
      <c r="AK21" s="7">
        <v>854.29</v>
      </c>
      <c r="AL21" s="7">
        <v>0</v>
      </c>
      <c r="AM21" s="65">
        <v>4125.56</v>
      </c>
      <c r="AN21" s="88">
        <f>SUM(C21:AM21)</f>
        <v>68121.3</v>
      </c>
    </row>
    <row r="22" spans="1:40" ht="21" customHeight="1">
      <c r="A22" s="116" t="s">
        <v>61</v>
      </c>
      <c r="B22" s="31" t="s">
        <v>5</v>
      </c>
      <c r="C22" s="76">
        <v>8</v>
      </c>
      <c r="D22" s="4">
        <v>10</v>
      </c>
      <c r="E22" s="4">
        <v>22</v>
      </c>
      <c r="F22" s="4">
        <v>51</v>
      </c>
      <c r="G22" s="4">
        <v>3</v>
      </c>
      <c r="H22" s="4">
        <v>2</v>
      </c>
      <c r="I22" s="64">
        <v>7</v>
      </c>
      <c r="J22" s="4">
        <v>3</v>
      </c>
      <c r="K22" s="4">
        <v>0</v>
      </c>
      <c r="L22" s="4">
        <v>12</v>
      </c>
      <c r="M22" s="4">
        <v>1</v>
      </c>
      <c r="N22" s="4">
        <v>0</v>
      </c>
      <c r="O22" s="4">
        <v>7</v>
      </c>
      <c r="P22" s="4">
        <v>0</v>
      </c>
      <c r="Q22" s="4">
        <v>0</v>
      </c>
      <c r="R22" s="4">
        <v>3</v>
      </c>
      <c r="S22" s="4">
        <v>0</v>
      </c>
      <c r="T22" s="4">
        <v>21</v>
      </c>
      <c r="U22" s="4">
        <v>0</v>
      </c>
      <c r="V22" s="4">
        <v>1</v>
      </c>
      <c r="W22" s="4">
        <v>0</v>
      </c>
      <c r="X22" s="4">
        <v>0</v>
      </c>
      <c r="Y22" s="4">
        <v>3</v>
      </c>
      <c r="Z22" s="4">
        <v>2</v>
      </c>
      <c r="AA22" s="4">
        <v>21</v>
      </c>
      <c r="AB22" s="4">
        <v>14</v>
      </c>
      <c r="AC22" s="4">
        <v>0</v>
      </c>
      <c r="AD22" s="4">
        <v>1</v>
      </c>
      <c r="AE22" s="4">
        <v>0</v>
      </c>
      <c r="AF22" s="4">
        <v>0</v>
      </c>
      <c r="AG22" s="4">
        <v>0</v>
      </c>
      <c r="AH22" s="4">
        <v>0</v>
      </c>
      <c r="AI22" s="4">
        <v>9</v>
      </c>
      <c r="AJ22" s="4">
        <v>13</v>
      </c>
      <c r="AK22" s="4">
        <v>10</v>
      </c>
      <c r="AL22" s="4">
        <v>0</v>
      </c>
      <c r="AM22" s="66">
        <v>20</v>
      </c>
      <c r="AN22" s="105">
        <v>244</v>
      </c>
    </row>
    <row r="23" spans="1:40" ht="21" customHeight="1">
      <c r="A23" s="116"/>
      <c r="B23" s="32" t="s">
        <v>6</v>
      </c>
      <c r="C23" s="77">
        <v>1416.97</v>
      </c>
      <c r="D23" s="7">
        <v>3133.97</v>
      </c>
      <c r="E23" s="7">
        <v>4891.55</v>
      </c>
      <c r="F23" s="7">
        <v>9081.01</v>
      </c>
      <c r="G23" s="7">
        <v>956.64</v>
      </c>
      <c r="H23" s="7">
        <v>867.15</v>
      </c>
      <c r="I23" s="65">
        <v>1610.91</v>
      </c>
      <c r="J23" s="7">
        <v>536.98</v>
      </c>
      <c r="K23" s="7">
        <v>0</v>
      </c>
      <c r="L23" s="7">
        <v>2035.67</v>
      </c>
      <c r="M23" s="7">
        <v>161.95</v>
      </c>
      <c r="N23" s="7">
        <v>0</v>
      </c>
      <c r="O23" s="7">
        <v>1436.84</v>
      </c>
      <c r="P23" s="7">
        <v>0</v>
      </c>
      <c r="Q23" s="7">
        <v>0</v>
      </c>
      <c r="R23" s="7">
        <v>586.95</v>
      </c>
      <c r="S23" s="7">
        <v>0</v>
      </c>
      <c r="T23" s="7">
        <v>3448.05</v>
      </c>
      <c r="U23" s="7">
        <v>0</v>
      </c>
      <c r="V23" s="7">
        <v>162.42</v>
      </c>
      <c r="W23" s="7">
        <v>0</v>
      </c>
      <c r="X23" s="7">
        <v>0</v>
      </c>
      <c r="Y23" s="7">
        <v>510.78</v>
      </c>
      <c r="Z23" s="7">
        <v>581.14</v>
      </c>
      <c r="AA23" s="7">
        <v>3736.82</v>
      </c>
      <c r="AB23" s="7">
        <v>2140.46</v>
      </c>
      <c r="AC23" s="7">
        <v>0</v>
      </c>
      <c r="AD23" s="7">
        <v>217.66</v>
      </c>
      <c r="AE23" s="7">
        <v>0</v>
      </c>
      <c r="AF23" s="7">
        <v>0</v>
      </c>
      <c r="AG23" s="7">
        <v>0</v>
      </c>
      <c r="AH23" s="7">
        <v>0</v>
      </c>
      <c r="AI23" s="7">
        <v>1514.73</v>
      </c>
      <c r="AJ23" s="7">
        <v>2503.24</v>
      </c>
      <c r="AK23" s="7">
        <v>1715.64</v>
      </c>
      <c r="AL23" s="7">
        <v>0</v>
      </c>
      <c r="AM23" s="67">
        <v>4360.41</v>
      </c>
      <c r="AN23" s="106">
        <v>47607.94</v>
      </c>
    </row>
    <row r="24" spans="1:40" ht="21" customHeight="1">
      <c r="A24" s="116" t="s">
        <v>62</v>
      </c>
      <c r="B24" s="31" t="s">
        <v>5</v>
      </c>
      <c r="C24" s="76">
        <v>9</v>
      </c>
      <c r="D24" s="4">
        <v>9</v>
      </c>
      <c r="E24" s="4">
        <v>18</v>
      </c>
      <c r="F24" s="4">
        <v>74</v>
      </c>
      <c r="G24" s="4">
        <v>3</v>
      </c>
      <c r="H24" s="4">
        <v>4</v>
      </c>
      <c r="I24" s="4">
        <v>8</v>
      </c>
      <c r="J24" s="4">
        <v>2</v>
      </c>
      <c r="K24" s="4">
        <v>14</v>
      </c>
      <c r="L24" s="4">
        <v>1</v>
      </c>
      <c r="M24" s="4">
        <v>1</v>
      </c>
      <c r="N24" s="4">
        <v>0</v>
      </c>
      <c r="O24" s="4">
        <v>2</v>
      </c>
      <c r="P24" s="4">
        <v>6</v>
      </c>
      <c r="Q24" s="4">
        <v>1</v>
      </c>
      <c r="R24" s="4">
        <v>2</v>
      </c>
      <c r="S24" s="4">
        <v>0</v>
      </c>
      <c r="T24" s="4">
        <v>36</v>
      </c>
      <c r="U24" s="4">
        <v>11</v>
      </c>
      <c r="V24" s="4">
        <v>2</v>
      </c>
      <c r="W24" s="4">
        <v>1</v>
      </c>
      <c r="X24" s="4">
        <v>0</v>
      </c>
      <c r="Y24" s="4">
        <v>1</v>
      </c>
      <c r="Z24" s="4">
        <v>2</v>
      </c>
      <c r="AA24" s="4">
        <v>23</v>
      </c>
      <c r="AB24" s="4">
        <v>11</v>
      </c>
      <c r="AC24" s="4">
        <v>2</v>
      </c>
      <c r="AD24" s="4">
        <v>3</v>
      </c>
      <c r="AE24" s="4">
        <v>0</v>
      </c>
      <c r="AF24" s="4">
        <v>6</v>
      </c>
      <c r="AG24" s="4">
        <v>22</v>
      </c>
      <c r="AH24" s="4">
        <v>5</v>
      </c>
      <c r="AI24" s="4">
        <v>0</v>
      </c>
      <c r="AJ24" s="4">
        <v>2</v>
      </c>
      <c r="AK24" s="4">
        <v>0</v>
      </c>
      <c r="AL24" s="4">
        <v>0</v>
      </c>
      <c r="AM24" s="42">
        <v>36</v>
      </c>
      <c r="AN24" s="107">
        <v>317</v>
      </c>
    </row>
    <row r="25" spans="1:40" ht="21" customHeight="1">
      <c r="A25" s="116"/>
      <c r="B25" s="32" t="s">
        <v>6</v>
      </c>
      <c r="C25" s="77">
        <v>2630.15</v>
      </c>
      <c r="D25" s="7">
        <v>3072.94</v>
      </c>
      <c r="E25" s="7">
        <v>4420.38</v>
      </c>
      <c r="F25" s="7">
        <v>17062.93</v>
      </c>
      <c r="G25" s="7">
        <v>1281.89</v>
      </c>
      <c r="H25" s="7">
        <v>1503.68</v>
      </c>
      <c r="I25" s="7">
        <v>1839.88</v>
      </c>
      <c r="J25" s="7">
        <v>358.1</v>
      </c>
      <c r="K25" s="7">
        <v>2400.99</v>
      </c>
      <c r="L25" s="7">
        <v>156.78</v>
      </c>
      <c r="M25" s="7">
        <v>206.37</v>
      </c>
      <c r="N25" s="7">
        <v>0</v>
      </c>
      <c r="O25" s="7">
        <v>353.1</v>
      </c>
      <c r="P25" s="7">
        <v>953.83</v>
      </c>
      <c r="Q25" s="7">
        <v>212.44</v>
      </c>
      <c r="R25" s="7">
        <v>283.68</v>
      </c>
      <c r="S25" s="7">
        <v>0</v>
      </c>
      <c r="T25" s="7">
        <v>5872.49</v>
      </c>
      <c r="U25" s="7">
        <v>1617.97</v>
      </c>
      <c r="V25" s="7">
        <v>351.56</v>
      </c>
      <c r="W25" s="7">
        <v>163.88</v>
      </c>
      <c r="X25" s="7">
        <v>0</v>
      </c>
      <c r="Y25" s="7">
        <v>162.12</v>
      </c>
      <c r="Z25" s="7">
        <v>393.89</v>
      </c>
      <c r="AA25" s="7">
        <v>5383.65</v>
      </c>
      <c r="AB25" s="7">
        <v>2047.75</v>
      </c>
      <c r="AC25" s="7">
        <v>360.56</v>
      </c>
      <c r="AD25" s="7">
        <v>1812.35</v>
      </c>
      <c r="AE25" s="7">
        <v>0</v>
      </c>
      <c r="AF25" s="7">
        <v>1460.14</v>
      </c>
      <c r="AG25" s="7">
        <v>3746.9</v>
      </c>
      <c r="AH25" s="7">
        <v>982.86</v>
      </c>
      <c r="AI25" s="7">
        <v>0</v>
      </c>
      <c r="AJ25" s="7">
        <v>351.76</v>
      </c>
      <c r="AK25" s="7">
        <v>0</v>
      </c>
      <c r="AL25" s="7">
        <v>0</v>
      </c>
      <c r="AM25" s="71">
        <v>7440.74</v>
      </c>
      <c r="AN25" s="105">
        <v>68885.76</v>
      </c>
    </row>
    <row r="26" spans="1:40" s="20" customFormat="1" ht="21" customHeight="1">
      <c r="A26" s="116" t="s">
        <v>63</v>
      </c>
      <c r="B26" s="36" t="s">
        <v>5</v>
      </c>
      <c r="C26" s="96">
        <v>21</v>
      </c>
      <c r="D26" s="72">
        <v>17</v>
      </c>
      <c r="E26" s="72">
        <v>7</v>
      </c>
      <c r="F26" s="72">
        <v>73</v>
      </c>
      <c r="G26" s="72">
        <v>4</v>
      </c>
      <c r="H26" s="72">
        <v>1</v>
      </c>
      <c r="I26" s="72">
        <v>11</v>
      </c>
      <c r="J26" s="72">
        <v>11</v>
      </c>
      <c r="K26" s="72">
        <v>36</v>
      </c>
      <c r="L26" s="72">
        <v>2</v>
      </c>
      <c r="M26" s="72">
        <v>0</v>
      </c>
      <c r="N26" s="72">
        <v>0</v>
      </c>
      <c r="O26" s="72">
        <v>12</v>
      </c>
      <c r="P26" s="72">
        <v>3</v>
      </c>
      <c r="Q26" s="72">
        <v>0</v>
      </c>
      <c r="R26" s="72">
        <v>0</v>
      </c>
      <c r="S26" s="72">
        <v>0</v>
      </c>
      <c r="T26" s="72">
        <v>21</v>
      </c>
      <c r="U26" s="72">
        <v>16</v>
      </c>
      <c r="V26" s="72">
        <v>0</v>
      </c>
      <c r="W26" s="72">
        <v>0</v>
      </c>
      <c r="X26" s="72">
        <v>0</v>
      </c>
      <c r="Y26" s="72">
        <v>1</v>
      </c>
      <c r="Z26" s="72">
        <v>1</v>
      </c>
      <c r="AA26" s="72">
        <v>65</v>
      </c>
      <c r="AB26" s="72">
        <v>11</v>
      </c>
      <c r="AC26" s="72">
        <v>4</v>
      </c>
      <c r="AD26" s="72">
        <v>2</v>
      </c>
      <c r="AE26" s="72">
        <v>0</v>
      </c>
      <c r="AF26" s="72">
        <v>19</v>
      </c>
      <c r="AG26" s="72">
        <v>22</v>
      </c>
      <c r="AH26" s="72">
        <v>4</v>
      </c>
      <c r="AI26" s="72">
        <v>0</v>
      </c>
      <c r="AJ26" s="72">
        <v>1</v>
      </c>
      <c r="AK26" s="72">
        <v>0</v>
      </c>
      <c r="AL26" s="101">
        <v>0</v>
      </c>
      <c r="AM26" s="87">
        <v>52</v>
      </c>
      <c r="AN26" s="107">
        <v>417</v>
      </c>
    </row>
    <row r="27" spans="1:40" s="20" customFormat="1" ht="21" customHeight="1" thickBot="1">
      <c r="A27" s="116"/>
      <c r="B27" s="37" t="s">
        <v>6</v>
      </c>
      <c r="C27" s="97">
        <v>5513.03</v>
      </c>
      <c r="D27" s="73">
        <v>3956.26</v>
      </c>
      <c r="E27" s="73">
        <v>1521.06</v>
      </c>
      <c r="F27" s="73">
        <v>13217.18</v>
      </c>
      <c r="G27" s="73">
        <v>1502.55</v>
      </c>
      <c r="H27" s="73">
        <v>772.29</v>
      </c>
      <c r="I27" s="73">
        <v>2529.15</v>
      </c>
      <c r="J27" s="73">
        <v>2320.63</v>
      </c>
      <c r="K27" s="73">
        <v>6535.53</v>
      </c>
      <c r="L27" s="73">
        <v>319.35</v>
      </c>
      <c r="M27" s="73">
        <v>0</v>
      </c>
      <c r="N27" s="73">
        <v>0</v>
      </c>
      <c r="O27" s="73">
        <v>2515.85</v>
      </c>
      <c r="P27" s="73">
        <v>494.9</v>
      </c>
      <c r="Q27" s="73">
        <v>0</v>
      </c>
      <c r="R27" s="73">
        <v>0</v>
      </c>
      <c r="S27" s="73">
        <v>0</v>
      </c>
      <c r="T27" s="73">
        <v>3735.3</v>
      </c>
      <c r="U27" s="73">
        <v>2602.34</v>
      </c>
      <c r="V27" s="73">
        <v>0</v>
      </c>
      <c r="W27" s="73">
        <v>0</v>
      </c>
      <c r="X27" s="73">
        <v>0</v>
      </c>
      <c r="Y27" s="73">
        <v>207.71</v>
      </c>
      <c r="Z27" s="73">
        <v>153.34</v>
      </c>
      <c r="AA27" s="73">
        <v>10358.97</v>
      </c>
      <c r="AB27" s="73">
        <v>2267.7</v>
      </c>
      <c r="AC27" s="73">
        <v>629.88</v>
      </c>
      <c r="AD27" s="73">
        <v>336.19</v>
      </c>
      <c r="AE27" s="73">
        <v>0</v>
      </c>
      <c r="AF27" s="73">
        <v>3905.1</v>
      </c>
      <c r="AG27" s="73">
        <v>2632.74</v>
      </c>
      <c r="AH27" s="73">
        <v>682.8</v>
      </c>
      <c r="AI27" s="73">
        <v>0</v>
      </c>
      <c r="AJ27" s="73">
        <v>175.88</v>
      </c>
      <c r="AK27" s="73">
        <v>0</v>
      </c>
      <c r="AL27" s="102">
        <v>0</v>
      </c>
      <c r="AM27" s="92">
        <v>9955.63</v>
      </c>
      <c r="AN27" s="105">
        <v>78841.36</v>
      </c>
    </row>
    <row r="28" spans="1:40" ht="21" customHeight="1">
      <c r="A28" s="117" t="s">
        <v>7</v>
      </c>
      <c r="B28" s="118"/>
      <c r="C28" s="8">
        <f>C4+C6+C8+C10+C12+C14+'網路統計106年建物登記'!C16+C18+C20+C22+C24+C26</f>
        <v>96</v>
      </c>
      <c r="D28" s="8">
        <f>D4+D6+D8+D10+D12+D14+'網路統計106年建物登記'!D16+D18+D20+D22+D24+D26</f>
        <v>112</v>
      </c>
      <c r="E28" s="8">
        <f>E4+E6+E8+E10+E12+E14+'網路統計106年建物登記'!E16+E18+E20+E22+E24+E26</f>
        <v>117</v>
      </c>
      <c r="F28" s="8">
        <f>F4+F6+F8+F10+F12+F14+'網路統計106年建物登記'!F16+F18+F20+F22+F24+F26</f>
        <v>602</v>
      </c>
      <c r="G28" s="8">
        <f>G4+G6+G8+G10+G12+G14+'網路統計106年建物登記'!G16+G18+G20+G22+G24+G26</f>
        <v>56</v>
      </c>
      <c r="H28" s="8">
        <f>H4+H6+H8+H10+H12+H14+'網路統計106年建物登記'!H16+H18+H20+H22+H24+H26</f>
        <v>32</v>
      </c>
      <c r="I28" s="8">
        <f>I4+I6+I8+I10+I12+I14+'網路統計106年建物登記'!I16+I18+I20+I22+I24+I26</f>
        <v>116</v>
      </c>
      <c r="J28" s="8">
        <f>J4+J6+J8+J10+J12+J14+J16+J18+J20+J22+J24+J26</f>
        <v>48</v>
      </c>
      <c r="K28" s="8">
        <f>K4+K6+K8+K10+K12+K14+'網路統計106年建物登記'!J16+K18+K20+J22+J24+J26</f>
        <v>23</v>
      </c>
      <c r="L28" s="8">
        <f>L4+L6+L8+L10+L12+L14+'網路統計106年建物登記'!K16+L18+L20+K22+K24+K26</f>
        <v>110</v>
      </c>
      <c r="M28" s="8">
        <f>M4+M6+M8+M10+M12+M14+'網路統計106年建物登記'!L16+M18+M20+L22+L24+L26</f>
        <v>28</v>
      </c>
      <c r="N28" s="8">
        <f>N4+N6+N8+N10+N12+N14+'網路統計106年建物登記'!M16+N18+N20+M22+M24+M26</f>
        <v>2</v>
      </c>
      <c r="O28" s="8">
        <f>O4+O6+O8+O10+O12+O14+'網路統計106年建物登記'!N16+O18+O20+N22+N24+N26</f>
        <v>61</v>
      </c>
      <c r="P28" s="8">
        <f>P4+P6+P8+P10+P12+P14+'網路統計106年建物登記'!O16+P18+P20+O22+O24+O26</f>
        <v>35</v>
      </c>
      <c r="Q28" s="8">
        <f>Q4+Q6+Q8+Q10+Q12+Q14+'網路統計106年建物登記'!P16+Q18+Q20+P22+P24+P26</f>
        <v>46</v>
      </c>
      <c r="R28" s="8">
        <f>R4+R6+R8+R10+R12+R14+'網路統計106年建物登記'!Q16+R18+R20+Q22+Q24+Q26</f>
        <v>88</v>
      </c>
      <c r="S28" s="8">
        <f>S4+S6+S8+S10+S12+S14+'網路統計106年建物登記'!R16+S18+S20+R22+R24+R26</f>
        <v>5</v>
      </c>
      <c r="T28" s="8">
        <f>T4+T6+T8+T10+T12+T14+'網路統計106年建物登記'!S16+T18+T20+S22+S24+S26</f>
        <v>61</v>
      </c>
      <c r="U28" s="8">
        <f>U4+U6+U8+U10+U12+U14+'網路統計106年建物登記'!T16+U18+U20+T22+T24+T26</f>
        <v>113</v>
      </c>
      <c r="V28" s="8">
        <f>V4+V6+V8+V10+V12+V14+'網路統計106年建物登記'!U16+V18+V20+U22+U24+U26</f>
        <v>35</v>
      </c>
      <c r="W28" s="8">
        <f>W4+W6+W8+W10+W12+W14+'網路統計106年建物登記'!V16+W18+W20+V22+V24+V26</f>
        <v>13</v>
      </c>
      <c r="X28" s="8">
        <f>X4+X6+X8+X10+X12+X14+'網路統計106年建物登記'!W16+X18+X20+W22+W24+W26</f>
        <v>1</v>
      </c>
      <c r="Y28" s="8">
        <f>Y4+Y6+Y8+Y10+Y12+Y14+'網路統計106年建物登記'!X16+Y18+Y20+X22+X24+X26</f>
        <v>26</v>
      </c>
      <c r="Z28" s="8">
        <f>Z4+Z6+Z8+Z10+Z12+Z14+'網路統計106年建物登記'!Y16+Z18+Z20+Y22+Y24+Y26</f>
        <v>48</v>
      </c>
      <c r="AA28" s="8">
        <f>AA4+AA6+AA8+AA10+AA12+AA14+'網路統計106年建物登記'!Z16+AA18+AA20+Z22+Z24+Z26</f>
        <v>227</v>
      </c>
      <c r="AB28" s="8">
        <f>AB4+AB6+AB8+AB10+AB12+AB14+'網路統計106年建物登記'!AA16+AB18+AB20+AA22+AA24+AA26</f>
        <v>352</v>
      </c>
      <c r="AC28" s="8">
        <f>AC4+AC6+AC8+AC10+AC12+AC14+'網路統計106年建物登記'!AB16+AC18+AC20+AB22+AB24+AB26</f>
        <v>121</v>
      </c>
      <c r="AD28" s="8">
        <f>AD4+AD6+AD8+AD10+AD12+AD14+'網路統計106年建物登記'!AC16+AD18+AD20+AC22+AC24+AC26</f>
        <v>44</v>
      </c>
      <c r="AE28" s="8">
        <f>AE4+AE6+AE8+AE10+AE12+AE14+'網路統計106年建物登記'!AD16+AE18+AE20+AD22+AD24+AD26</f>
        <v>48</v>
      </c>
      <c r="AF28" s="8">
        <f>AF4+AF6+AF8+AF10+AF12+AF14+'網路統計106年建物登記'!AE16+AF18+AF20+AE22+AE24+AE26</f>
        <v>3</v>
      </c>
      <c r="AG28" s="8">
        <f>AG4+AG6+AG8+AG10+AG12+AG14+'網路統計106年建物登記'!AF16+AG18+AG20+AF22+AF24+AF26</f>
        <v>25</v>
      </c>
      <c r="AH28" s="8">
        <f>AH4+AH6+AH8+AH10+AH12+AH14+'網路統計106年建物登記'!AG16+AH18+AH20+AG22+AG24+AG26</f>
        <v>44</v>
      </c>
      <c r="AI28" s="8">
        <f>AI4+AI6+AI8+AI10+AI12+AI14+'網路統計106年建物登記'!AH16+AI18+AI20+AH22+AH24+AH26</f>
        <v>168</v>
      </c>
      <c r="AJ28" s="8">
        <f>AJ4+AJ6+AJ8+AJ10+AJ12+AJ14+'網路統計106年建物登記'!AI16+AJ18+AJ20+AI22+AI24+AI26</f>
        <v>70</v>
      </c>
      <c r="AK28" s="8">
        <f>AK4+AK6+AK8+AK10+AK12+AK14+'網路統計106年建物登記'!AJ16+AK18+AK20+AJ22+AJ24+AJ26</f>
        <v>82</v>
      </c>
      <c r="AL28" s="8">
        <f>AL4+AL6+AL8+AL10+AL12+AL14+'網路統計106年建物登記'!AK16+AL18+AL20+AK22+AK24+AK26</f>
        <v>23</v>
      </c>
      <c r="AM28" s="103">
        <f>AM4+AM6+AM8+AM10+AM12+AM14+'網路統計106年建物登記'!AL16+AM18+AM20+AL22+AL24+AL26</f>
        <v>315</v>
      </c>
      <c r="AN28" s="108">
        <f>AN4+AN6+AN8+AN10+AN12+AN14+'網路統計106年建物登記'!AM16+AN18+AN20+AM22+AM24+AM26</f>
        <v>2318</v>
      </c>
    </row>
    <row r="29" spans="1:40" ht="21" customHeight="1" thickBot="1">
      <c r="A29" s="127" t="s">
        <v>8</v>
      </c>
      <c r="B29" s="128"/>
      <c r="C29" s="10">
        <f>C5+C7+C9+C11+C13+C15+'網路統計106年建物登記'!C17+C19+C21+C23+C25+C27</f>
        <v>25983.190000000002</v>
      </c>
      <c r="D29" s="10">
        <f>D5+D7+D9+D11+D13+D15+'網路統計106年建物登記'!D17+D19+D21+D23+D25+D27</f>
        <v>25234.299999999996</v>
      </c>
      <c r="E29" s="63">
        <f>E5+E7+E9+E11+E13+E15+'網路統計106年建物登記'!E17+E19+E21+E23+E25+E27</f>
        <v>24660.760000000002</v>
      </c>
      <c r="F29" s="10">
        <f>F5+F7+F9+F11+F13+F15+'網路統計106年建物登記'!F17+F19+F21+F23+F25+F27</f>
        <v>121858.72</v>
      </c>
      <c r="G29" s="10">
        <f>G5+G7+G9+G11+G13+G15+'網路統計106年建物登記'!G17+G19+G21+G23+G25+G27</f>
        <v>20735.01</v>
      </c>
      <c r="H29" s="10">
        <f>H5+H7+H9+H11+H13+H15+'網路統計106年建物登記'!H17+H19+H21+H23+H25+H27</f>
        <v>11985.61</v>
      </c>
      <c r="I29" s="10">
        <f>I5+I7+I9+I11+I13+I15+'網路統計106年建物登記'!I17+I19+I21+I23+I25+I27</f>
        <v>26375.660000000003</v>
      </c>
      <c r="J29" s="63">
        <f>J5+J7+J9+J11+J13+J15+J17+J19+J21+J23+J25+J27</f>
        <v>9871.470000000001</v>
      </c>
      <c r="K29" s="10">
        <f>K5+K7+K9+K11+K13+K15+'網路統計106年建物登記'!J17+K19+K21+J23+J25+J27</f>
        <v>4369.84</v>
      </c>
      <c r="L29" s="10">
        <f>L5+L7+L9+L11+L13+L15+'網路統計106年建物登記'!K17+L19+L21+K23+K25+K27</f>
        <v>18575.1</v>
      </c>
      <c r="M29" s="10">
        <f>M5+M7+M9+M11+M13+M15+'網路統計106年建物登記'!L17+M19+M21+L23+L25+L27</f>
        <v>7548.040000000001</v>
      </c>
      <c r="N29" s="10">
        <f>N5+N7+N9+N11+N13+N15+'網路統計106年建物登記'!M17+N19+N21+M23+M25+M27</f>
        <v>368.32</v>
      </c>
      <c r="O29" s="10">
        <f>O5+O7+O9+O11+O13+O15+'網路統計106年建物登記'!N17+O19+O21+N23+N25+N27</f>
        <v>14889.519999999999</v>
      </c>
      <c r="P29" s="10">
        <f>P5+P7+P9+P11+P13+P15+'網路統計106年建物登記'!O17+P19+P21+O23+O25+O27</f>
        <v>6020.69</v>
      </c>
      <c r="Q29" s="10">
        <f>Q5+Q7+Q9+Q11+Q13+Q15+'網路統計106年建物登記'!P17+Q19+Q21+P23+P25+P27</f>
        <v>9299.71</v>
      </c>
      <c r="R29" s="63">
        <f>R5+R7+R9+R11+R13+R15+'網路統計106年建物登記'!Q17+R19+R21+Q23+Q25+Q27</f>
        <v>19674.140000000003</v>
      </c>
      <c r="S29" s="10">
        <f>S5+S7+S9+S11+S13+S15+'網路統計106年建物登記'!R17+S19+S21+R23+R25+R27</f>
        <v>870.6300000000001</v>
      </c>
      <c r="T29" s="63">
        <f>T5+T7+T9+T11+T13+T15+'網路統計106年建物登記'!S17+T19+T21+S23+S25+S27</f>
        <v>13348.23</v>
      </c>
      <c r="U29" s="63">
        <f>U5+U7+U9+U11+U13+U15+'網路統計106年建物登記'!T17+U19+U21+T23+T25+T27</f>
        <v>20144.929999999997</v>
      </c>
      <c r="V29" s="10">
        <f>V5+V7+V9+V11+V13+V15+'網路統計106年建物登記'!U17+V19+V21+U23+U25+U27</f>
        <v>6156.88</v>
      </c>
      <c r="W29" s="63">
        <f>W5+W7+W9+W11+W13+W15+'網路統計106年建物登記'!V17+W19+W21+V23+V25+V27</f>
        <v>2039.97</v>
      </c>
      <c r="X29" s="10">
        <f>X5+X7+X9+X11+X13+X15+'網路統計106年建物登記'!W17+X19+X21+W23+W25+W27</f>
        <v>163.88</v>
      </c>
      <c r="Y29" s="10">
        <f>Y5+Y7+Y9+Y11+Y13+Y15+'網路統計106年建物登記'!X17+Y19+Y21+X23+X25+X27</f>
        <v>4270.67</v>
      </c>
      <c r="Z29" s="10">
        <f>Z5+Z7+Z9+Z11+Z13+Z15+'網路統計106年建物登記'!Y17+Z19+Z21+Y23+Y25+Y27</f>
        <v>31340.859999999997</v>
      </c>
      <c r="AA29" s="10">
        <f>AA5+AA7+AA9+AA11+AA13+AA15+'網路統計106年建物登記'!Z17+AA19+AA21+Z23+Z25+Z27</f>
        <v>41220.81999999999</v>
      </c>
      <c r="AB29" s="10">
        <f>AB5+AB7+AB9+AB11+AB13+AB15+'網路統計106年建物登記'!AA17+AB19+AB21+AA23+AA25+AA27</f>
        <v>93376.39000000001</v>
      </c>
      <c r="AC29" s="10">
        <f>AC5+AC7+AC9+AC11+AC13+AC15+'網路統計106年建物登記'!AB17+AC19+AC21+AB23+AB25+AB27</f>
        <v>51628.479999999996</v>
      </c>
      <c r="AD29" s="10">
        <f>AD5+AD7+AD9+AD11+AD13+AD15+'網路統計106年建物登記'!AC17+AD19+AD21+AC23+AC25+AC27</f>
        <v>9588.029999999999</v>
      </c>
      <c r="AE29" s="63">
        <f>AE5+AE7+AE9+AE11+AE13+AE15+'網路統計106年建物登記'!AD17+AE19+AE21+AD23+AD25+AD27</f>
        <v>9859.68</v>
      </c>
      <c r="AF29" s="10">
        <f>AF5+AF7+AF9+AF11+AF13+AF15+'網路統計106年建物登記'!AE17+AF19+AF21+AE23+AE25+AE27</f>
        <v>523.77</v>
      </c>
      <c r="AG29" s="10">
        <f>AG5+AG7+AG9+AG11+AG13+AG15+'網路統計106年建物登記'!AF17+AG19+AG21+AF23+AF25+AF27</f>
        <v>5365.24</v>
      </c>
      <c r="AH29" s="10">
        <f>AH5+AH7+AH9+AH11+AH13+AH15+'網路統計106年建物登記'!AG17+AH19+AH21+AG23+AG25+AG27</f>
        <v>6379.639999999999</v>
      </c>
      <c r="AI29" s="63">
        <f>AI5+AI7+AI9+AI11+AI13+AI15+'網路統計106年建物登記'!AH17+AI19+AI21+AH23+AH25+AH27</f>
        <v>23452.26</v>
      </c>
      <c r="AJ29" s="63">
        <f>AJ5+AJ7+AJ9+AJ11+AJ13+AJ15+'網路統計106年建物登記'!AI17+AJ19+AJ21+AI23+AI25+AI27</f>
        <v>12839.16</v>
      </c>
      <c r="AK29" s="63">
        <f>AK5+AK7+AK9+AK11+AK13+AK15+'網路統計106年建物登記'!AJ17+AK19+AK21+AJ23+AJ25+AJ27</f>
        <v>16095.449999999999</v>
      </c>
      <c r="AL29" s="63">
        <f>AL5+AL7+AL9+AL11+AL13+AL15+'網路統計106年建物登記'!AK17+AL19+AL21+AK23+AK25+AK27</f>
        <v>4280.95</v>
      </c>
      <c r="AM29" s="86">
        <f>AM5+AM7+AM9+AM11+AM13+AM15+'網路統計106年建物登記'!AL17+AM19+AM21+AL23+AL25+AL27</f>
        <v>68553.96</v>
      </c>
      <c r="AN29" s="92">
        <f>AN5+AN7+AN9+AN11+AN13+AN15+'網路統計106年建物登記'!AM17+AN19+AN21+AM23+AM25+AM27</f>
        <v>503101.98999999993</v>
      </c>
    </row>
    <row r="35" ht="17.25" thickBot="1"/>
    <row r="36" spans="1:40" ht="24.75" customHeight="1">
      <c r="A36" s="123"/>
      <c r="B36" s="124"/>
      <c r="C36" s="121" t="s">
        <v>47</v>
      </c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21"/>
      <c r="AM36" s="121"/>
      <c r="AN36" s="122"/>
    </row>
    <row r="37" spans="1:40" ht="24.75" customHeight="1">
      <c r="A37" s="125"/>
      <c r="B37" s="126"/>
      <c r="C37" s="1" t="s">
        <v>1</v>
      </c>
      <c r="D37" s="1" t="s">
        <v>2</v>
      </c>
      <c r="E37" s="1" t="s">
        <v>3</v>
      </c>
      <c r="F37" s="1" t="s">
        <v>12</v>
      </c>
      <c r="G37" s="1" t="s">
        <v>13</v>
      </c>
      <c r="H37" s="1" t="s">
        <v>14</v>
      </c>
      <c r="I37" s="1" t="s">
        <v>15</v>
      </c>
      <c r="J37" s="1" t="s">
        <v>16</v>
      </c>
      <c r="K37" s="1" t="s">
        <v>17</v>
      </c>
      <c r="L37" s="1" t="s">
        <v>46</v>
      </c>
      <c r="M37" s="1" t="s">
        <v>18</v>
      </c>
      <c r="N37" s="1" t="s">
        <v>19</v>
      </c>
      <c r="O37" s="1" t="s">
        <v>45</v>
      </c>
      <c r="P37" s="1" t="s">
        <v>20</v>
      </c>
      <c r="Q37" s="1" t="s">
        <v>44</v>
      </c>
      <c r="R37" s="1" t="s">
        <v>21</v>
      </c>
      <c r="S37" s="1" t="s">
        <v>22</v>
      </c>
      <c r="T37" s="1" t="s">
        <v>23</v>
      </c>
      <c r="U37" s="1" t="s">
        <v>43</v>
      </c>
      <c r="V37" s="1" t="s">
        <v>24</v>
      </c>
      <c r="W37" s="1" t="s">
        <v>25</v>
      </c>
      <c r="X37" s="1" t="s">
        <v>42</v>
      </c>
      <c r="Y37" s="1" t="s">
        <v>26</v>
      </c>
      <c r="Z37" s="1" t="s">
        <v>41</v>
      </c>
      <c r="AA37" s="1" t="s">
        <v>27</v>
      </c>
      <c r="AB37" s="1" t="s">
        <v>28</v>
      </c>
      <c r="AC37" s="1" t="s">
        <v>29</v>
      </c>
      <c r="AD37" s="1" t="s">
        <v>40</v>
      </c>
      <c r="AE37" s="1" t="s">
        <v>30</v>
      </c>
      <c r="AF37" s="1" t="s">
        <v>31</v>
      </c>
      <c r="AG37" s="1" t="s">
        <v>32</v>
      </c>
      <c r="AH37" s="1" t="s">
        <v>33</v>
      </c>
      <c r="AI37" s="1" t="s">
        <v>34</v>
      </c>
      <c r="AJ37" s="1" t="s">
        <v>35</v>
      </c>
      <c r="AK37" s="1" t="s">
        <v>39</v>
      </c>
      <c r="AL37" s="1" t="s">
        <v>36</v>
      </c>
      <c r="AM37" s="109" t="s">
        <v>38</v>
      </c>
      <c r="AN37" s="110" t="s">
        <v>4</v>
      </c>
    </row>
    <row r="38" spans="1:40" ht="21" customHeight="1">
      <c r="A38" s="116" t="s">
        <v>64</v>
      </c>
      <c r="B38" s="22" t="s">
        <v>5</v>
      </c>
      <c r="C38" s="26">
        <v>19</v>
      </c>
      <c r="D38" s="24">
        <v>3</v>
      </c>
      <c r="E38" s="24">
        <v>1</v>
      </c>
      <c r="F38" s="24">
        <v>0</v>
      </c>
      <c r="G38" s="24">
        <v>17</v>
      </c>
      <c r="H38" s="24">
        <v>46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  <c r="O38" s="24">
        <v>0</v>
      </c>
      <c r="P38" s="24">
        <v>0</v>
      </c>
      <c r="Q38" s="24">
        <v>0</v>
      </c>
      <c r="R38" s="24">
        <v>0</v>
      </c>
      <c r="S38" s="24">
        <v>0</v>
      </c>
      <c r="T38" s="24">
        <v>0</v>
      </c>
      <c r="U38" s="24">
        <v>0</v>
      </c>
      <c r="V38" s="24">
        <v>0</v>
      </c>
      <c r="W38" s="24">
        <v>0</v>
      </c>
      <c r="X38" s="24">
        <v>0</v>
      </c>
      <c r="Y38" s="24">
        <v>0</v>
      </c>
      <c r="Z38" s="24">
        <v>0</v>
      </c>
      <c r="AA38" s="24">
        <v>0</v>
      </c>
      <c r="AB38" s="24">
        <v>0</v>
      </c>
      <c r="AC38" s="24">
        <v>0</v>
      </c>
      <c r="AD38" s="24">
        <v>0</v>
      </c>
      <c r="AE38" s="24">
        <v>0</v>
      </c>
      <c r="AF38" s="24">
        <v>0</v>
      </c>
      <c r="AG38" s="24">
        <v>0</v>
      </c>
      <c r="AH38" s="24">
        <v>0</v>
      </c>
      <c r="AI38" s="24">
        <v>0</v>
      </c>
      <c r="AJ38" s="24">
        <v>0</v>
      </c>
      <c r="AK38" s="24">
        <v>0</v>
      </c>
      <c r="AL38" s="24">
        <v>0</v>
      </c>
      <c r="AM38" s="82">
        <v>81</v>
      </c>
      <c r="AN38" s="87">
        <f aca="true" t="shared" si="1" ref="AN38:AN49">SUM(C38:AM38)</f>
        <v>167</v>
      </c>
    </row>
    <row r="39" spans="1:40" ht="21" customHeight="1">
      <c r="A39" s="116"/>
      <c r="B39" s="21" t="s">
        <v>6</v>
      </c>
      <c r="C39" s="26">
        <v>3051.87</v>
      </c>
      <c r="D39" s="24">
        <v>197</v>
      </c>
      <c r="E39" s="24">
        <v>389.81</v>
      </c>
      <c r="F39" s="24">
        <v>0</v>
      </c>
      <c r="G39" s="24">
        <v>2037.87</v>
      </c>
      <c r="H39" s="24">
        <v>4219.29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  <c r="O39" s="24">
        <v>0</v>
      </c>
      <c r="P39" s="24">
        <v>0</v>
      </c>
      <c r="Q39" s="24">
        <v>0</v>
      </c>
      <c r="R39" s="24">
        <v>0</v>
      </c>
      <c r="S39" s="24">
        <v>0</v>
      </c>
      <c r="T39" s="24">
        <v>0</v>
      </c>
      <c r="U39" s="24">
        <v>0</v>
      </c>
      <c r="V39" s="24">
        <v>0</v>
      </c>
      <c r="W39" s="24">
        <v>0</v>
      </c>
      <c r="X39" s="24">
        <v>0</v>
      </c>
      <c r="Y39" s="24">
        <v>0</v>
      </c>
      <c r="Z39" s="24">
        <v>0</v>
      </c>
      <c r="AA39" s="24">
        <v>0</v>
      </c>
      <c r="AB39" s="24">
        <v>0</v>
      </c>
      <c r="AC39" s="24">
        <v>0</v>
      </c>
      <c r="AD39" s="24">
        <v>0</v>
      </c>
      <c r="AE39" s="24">
        <v>0</v>
      </c>
      <c r="AF39" s="24">
        <v>0</v>
      </c>
      <c r="AG39" s="24">
        <v>0</v>
      </c>
      <c r="AH39" s="24">
        <v>0</v>
      </c>
      <c r="AI39" s="24">
        <v>0</v>
      </c>
      <c r="AJ39" s="24">
        <v>0</v>
      </c>
      <c r="AK39" s="24">
        <v>0</v>
      </c>
      <c r="AL39" s="24">
        <v>0</v>
      </c>
      <c r="AM39" s="82">
        <v>7200.59</v>
      </c>
      <c r="AN39" s="88">
        <f t="shared" si="1"/>
        <v>17096.43</v>
      </c>
    </row>
    <row r="40" spans="1:40" ht="21" customHeight="1">
      <c r="A40" s="116" t="s">
        <v>53</v>
      </c>
      <c r="B40" s="31" t="s">
        <v>5</v>
      </c>
      <c r="C40" s="30">
        <v>3</v>
      </c>
      <c r="D40" s="24">
        <v>10</v>
      </c>
      <c r="E40" s="24">
        <v>0</v>
      </c>
      <c r="F40" s="24">
        <v>0</v>
      </c>
      <c r="G40" s="24">
        <v>12</v>
      </c>
      <c r="H40" s="24">
        <v>28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  <c r="O40" s="24">
        <v>0</v>
      </c>
      <c r="P40" s="24">
        <v>0</v>
      </c>
      <c r="Q40" s="24">
        <v>0</v>
      </c>
      <c r="R40" s="24">
        <v>0</v>
      </c>
      <c r="S40" s="24">
        <v>0</v>
      </c>
      <c r="T40" s="24">
        <v>0</v>
      </c>
      <c r="U40" s="24">
        <v>0</v>
      </c>
      <c r="V40" s="24">
        <v>0</v>
      </c>
      <c r="W40" s="24">
        <v>0</v>
      </c>
      <c r="X40" s="24">
        <v>0</v>
      </c>
      <c r="Y40" s="24">
        <v>0</v>
      </c>
      <c r="Z40" s="24">
        <v>0</v>
      </c>
      <c r="AA40" s="24">
        <v>2</v>
      </c>
      <c r="AB40" s="24">
        <v>0</v>
      </c>
      <c r="AC40" s="24">
        <v>0</v>
      </c>
      <c r="AD40" s="24">
        <v>0</v>
      </c>
      <c r="AE40" s="24">
        <v>0</v>
      </c>
      <c r="AF40" s="24">
        <v>0</v>
      </c>
      <c r="AG40" s="24">
        <v>0</v>
      </c>
      <c r="AH40" s="24">
        <v>0</v>
      </c>
      <c r="AI40" s="24">
        <v>23</v>
      </c>
      <c r="AJ40" s="24">
        <v>0</v>
      </c>
      <c r="AK40" s="24">
        <v>0</v>
      </c>
      <c r="AL40" s="24">
        <v>0</v>
      </c>
      <c r="AM40" s="82">
        <v>32</v>
      </c>
      <c r="AN40" s="87">
        <f t="shared" si="1"/>
        <v>110</v>
      </c>
    </row>
    <row r="41" spans="1:40" ht="21" customHeight="1">
      <c r="A41" s="116"/>
      <c r="B41" s="32" t="s">
        <v>6</v>
      </c>
      <c r="C41" s="30">
        <v>416.47</v>
      </c>
      <c r="D41" s="24">
        <v>541.65</v>
      </c>
      <c r="E41" s="24">
        <v>0</v>
      </c>
      <c r="F41" s="24">
        <v>0</v>
      </c>
      <c r="G41" s="24">
        <v>1437.55</v>
      </c>
      <c r="H41" s="24">
        <v>2787.73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  <c r="O41" s="24">
        <v>0</v>
      </c>
      <c r="P41" s="24">
        <v>0</v>
      </c>
      <c r="Q41" s="24">
        <v>0</v>
      </c>
      <c r="R41" s="24">
        <v>0</v>
      </c>
      <c r="S41" s="24">
        <v>0</v>
      </c>
      <c r="T41" s="24">
        <v>0</v>
      </c>
      <c r="U41" s="24">
        <v>0</v>
      </c>
      <c r="V41" s="24">
        <v>0</v>
      </c>
      <c r="W41" s="24">
        <v>0</v>
      </c>
      <c r="X41" s="24">
        <v>0</v>
      </c>
      <c r="Y41" s="24">
        <v>0</v>
      </c>
      <c r="Z41" s="24">
        <v>0</v>
      </c>
      <c r="AA41" s="24">
        <v>108.34</v>
      </c>
      <c r="AB41" s="24">
        <v>0</v>
      </c>
      <c r="AC41" s="24">
        <v>0</v>
      </c>
      <c r="AD41" s="24">
        <v>0</v>
      </c>
      <c r="AE41" s="24">
        <v>0</v>
      </c>
      <c r="AF41" s="24">
        <v>0</v>
      </c>
      <c r="AG41" s="24">
        <v>0</v>
      </c>
      <c r="AH41" s="24">
        <v>0</v>
      </c>
      <c r="AI41" s="24">
        <v>1883.61</v>
      </c>
      <c r="AJ41" s="24">
        <v>0</v>
      </c>
      <c r="AK41" s="24">
        <v>0</v>
      </c>
      <c r="AL41" s="24">
        <v>0</v>
      </c>
      <c r="AM41" s="82">
        <v>2859.76</v>
      </c>
      <c r="AN41" s="88">
        <f t="shared" si="1"/>
        <v>10035.11</v>
      </c>
    </row>
    <row r="42" spans="1:40" ht="21" customHeight="1">
      <c r="A42" s="116" t="s">
        <v>54</v>
      </c>
      <c r="B42" s="31" t="s">
        <v>5</v>
      </c>
      <c r="C42" s="24">
        <v>8</v>
      </c>
      <c r="D42" s="24">
        <v>24</v>
      </c>
      <c r="E42" s="24">
        <v>1</v>
      </c>
      <c r="F42" s="24">
        <v>0</v>
      </c>
      <c r="G42" s="24">
        <v>178</v>
      </c>
      <c r="H42" s="24">
        <v>21</v>
      </c>
      <c r="I42" s="24">
        <v>0</v>
      </c>
      <c r="J42" s="24">
        <v>0</v>
      </c>
      <c r="K42" s="24">
        <v>0</v>
      </c>
      <c r="L42" s="24">
        <v>0</v>
      </c>
      <c r="M42" s="24">
        <v>0</v>
      </c>
      <c r="N42" s="24">
        <v>0</v>
      </c>
      <c r="O42" s="24">
        <v>0</v>
      </c>
      <c r="P42" s="24">
        <v>0</v>
      </c>
      <c r="Q42" s="24">
        <v>0</v>
      </c>
      <c r="R42" s="24">
        <v>0</v>
      </c>
      <c r="S42" s="24">
        <v>0</v>
      </c>
      <c r="T42" s="24">
        <v>0</v>
      </c>
      <c r="U42" s="24">
        <v>0</v>
      </c>
      <c r="V42" s="24">
        <v>0</v>
      </c>
      <c r="W42" s="24">
        <v>0</v>
      </c>
      <c r="X42" s="24">
        <v>0</v>
      </c>
      <c r="Y42" s="24">
        <v>0</v>
      </c>
      <c r="Z42" s="24">
        <v>0</v>
      </c>
      <c r="AA42" s="24">
        <v>0</v>
      </c>
      <c r="AB42" s="24">
        <v>0</v>
      </c>
      <c r="AC42" s="24">
        <v>0</v>
      </c>
      <c r="AD42" s="24">
        <v>0</v>
      </c>
      <c r="AE42" s="24">
        <v>0</v>
      </c>
      <c r="AF42" s="24">
        <v>0</v>
      </c>
      <c r="AG42" s="24">
        <v>0</v>
      </c>
      <c r="AH42" s="24">
        <v>0</v>
      </c>
      <c r="AI42" s="24">
        <v>20</v>
      </c>
      <c r="AJ42" s="24">
        <v>0</v>
      </c>
      <c r="AK42" s="24">
        <v>0</v>
      </c>
      <c r="AL42" s="24">
        <v>0</v>
      </c>
      <c r="AM42" s="82">
        <v>36</v>
      </c>
      <c r="AN42" s="87">
        <f t="shared" si="1"/>
        <v>288</v>
      </c>
    </row>
    <row r="43" spans="1:40" ht="21" customHeight="1">
      <c r="A43" s="116"/>
      <c r="B43" s="32" t="s">
        <v>6</v>
      </c>
      <c r="C43" s="24">
        <v>1661.12</v>
      </c>
      <c r="D43" s="24">
        <v>1597.15</v>
      </c>
      <c r="E43" s="24">
        <v>274.47</v>
      </c>
      <c r="F43" s="24">
        <v>0</v>
      </c>
      <c r="G43" s="24">
        <v>12135.45</v>
      </c>
      <c r="H43" s="24">
        <v>2268.38</v>
      </c>
      <c r="I43" s="24">
        <v>0</v>
      </c>
      <c r="J43" s="24">
        <v>0</v>
      </c>
      <c r="K43" s="24">
        <v>0</v>
      </c>
      <c r="L43" s="24">
        <v>0</v>
      </c>
      <c r="M43" s="24">
        <v>0</v>
      </c>
      <c r="N43" s="24">
        <v>0</v>
      </c>
      <c r="O43" s="24">
        <v>0</v>
      </c>
      <c r="P43" s="24">
        <v>0</v>
      </c>
      <c r="Q43" s="24">
        <v>0</v>
      </c>
      <c r="R43" s="24">
        <v>0</v>
      </c>
      <c r="S43" s="24">
        <v>0</v>
      </c>
      <c r="T43" s="24">
        <v>0</v>
      </c>
      <c r="U43" s="24">
        <v>0</v>
      </c>
      <c r="V43" s="24">
        <v>0</v>
      </c>
      <c r="W43" s="24">
        <v>0</v>
      </c>
      <c r="X43" s="24">
        <v>0</v>
      </c>
      <c r="Y43" s="24">
        <v>0</v>
      </c>
      <c r="Z43" s="24">
        <v>0</v>
      </c>
      <c r="AA43" s="24">
        <v>0</v>
      </c>
      <c r="AB43" s="24">
        <v>0</v>
      </c>
      <c r="AC43" s="24">
        <v>0</v>
      </c>
      <c r="AD43" s="24">
        <v>0</v>
      </c>
      <c r="AE43" s="24">
        <v>0</v>
      </c>
      <c r="AF43" s="24">
        <v>0</v>
      </c>
      <c r="AG43" s="24">
        <v>0</v>
      </c>
      <c r="AH43" s="24">
        <v>0</v>
      </c>
      <c r="AI43" s="24">
        <v>1568.37</v>
      </c>
      <c r="AJ43" s="24">
        <v>0</v>
      </c>
      <c r="AK43" s="24">
        <v>0</v>
      </c>
      <c r="AL43" s="24">
        <v>0</v>
      </c>
      <c r="AM43" s="82">
        <v>3453.54</v>
      </c>
      <c r="AN43" s="88">
        <f t="shared" si="1"/>
        <v>22958.48</v>
      </c>
    </row>
    <row r="44" spans="1:40" ht="21" customHeight="1">
      <c r="A44" s="116" t="s">
        <v>55</v>
      </c>
      <c r="B44" s="31" t="s">
        <v>5</v>
      </c>
      <c r="C44" s="24">
        <v>6</v>
      </c>
      <c r="D44" s="24">
        <v>5</v>
      </c>
      <c r="E44" s="24">
        <v>3</v>
      </c>
      <c r="F44" s="24">
        <v>0</v>
      </c>
      <c r="G44" s="24">
        <v>84</v>
      </c>
      <c r="H44" s="24">
        <v>9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24">
        <v>0</v>
      </c>
      <c r="O44" s="24">
        <v>0</v>
      </c>
      <c r="P44" s="24">
        <v>0</v>
      </c>
      <c r="Q44" s="24">
        <v>0</v>
      </c>
      <c r="R44" s="24">
        <v>0</v>
      </c>
      <c r="S44" s="24">
        <v>0</v>
      </c>
      <c r="T44" s="24">
        <v>0</v>
      </c>
      <c r="U44" s="24">
        <v>0</v>
      </c>
      <c r="V44" s="24">
        <v>0</v>
      </c>
      <c r="W44" s="24">
        <v>0</v>
      </c>
      <c r="X44" s="24">
        <v>0</v>
      </c>
      <c r="Y44" s="24">
        <v>0</v>
      </c>
      <c r="Z44" s="24">
        <v>0</v>
      </c>
      <c r="AA44" s="24">
        <v>3</v>
      </c>
      <c r="AB44" s="24">
        <v>0</v>
      </c>
      <c r="AC44" s="24">
        <v>0</v>
      </c>
      <c r="AD44" s="24">
        <v>0</v>
      </c>
      <c r="AE44" s="24">
        <v>0</v>
      </c>
      <c r="AF44" s="24">
        <v>0</v>
      </c>
      <c r="AG44" s="24">
        <v>0</v>
      </c>
      <c r="AH44" s="24">
        <v>0</v>
      </c>
      <c r="AI44" s="24">
        <v>13</v>
      </c>
      <c r="AJ44" s="24">
        <v>0</v>
      </c>
      <c r="AK44" s="24">
        <v>0</v>
      </c>
      <c r="AL44" s="24">
        <v>0</v>
      </c>
      <c r="AM44" s="82">
        <v>21</v>
      </c>
      <c r="AN44" s="87">
        <f t="shared" si="1"/>
        <v>144</v>
      </c>
    </row>
    <row r="45" spans="1:40" ht="21" customHeight="1">
      <c r="A45" s="116"/>
      <c r="B45" s="32" t="s">
        <v>6</v>
      </c>
      <c r="C45" s="24">
        <v>1452.07</v>
      </c>
      <c r="D45" s="24">
        <v>432.55</v>
      </c>
      <c r="E45" s="24">
        <v>146.5</v>
      </c>
      <c r="F45" s="24">
        <v>0</v>
      </c>
      <c r="G45" s="24">
        <v>6113.17</v>
      </c>
      <c r="H45" s="24">
        <v>798.08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24">
        <v>0</v>
      </c>
      <c r="O45" s="24">
        <v>0</v>
      </c>
      <c r="P45" s="24">
        <v>0</v>
      </c>
      <c r="Q45" s="24">
        <v>0</v>
      </c>
      <c r="R45" s="24">
        <v>0</v>
      </c>
      <c r="S45" s="24">
        <v>0</v>
      </c>
      <c r="T45" s="24">
        <v>0</v>
      </c>
      <c r="U45" s="24">
        <v>0</v>
      </c>
      <c r="V45" s="24">
        <v>0</v>
      </c>
      <c r="W45" s="24">
        <v>0</v>
      </c>
      <c r="X45" s="24">
        <v>0</v>
      </c>
      <c r="Y45" s="24">
        <v>0</v>
      </c>
      <c r="Z45" s="24">
        <v>0</v>
      </c>
      <c r="AA45" s="24">
        <v>162.13</v>
      </c>
      <c r="AB45" s="24">
        <v>0</v>
      </c>
      <c r="AC45" s="24">
        <v>0</v>
      </c>
      <c r="AD45" s="24">
        <v>0</v>
      </c>
      <c r="AE45" s="24">
        <v>0</v>
      </c>
      <c r="AF45" s="24">
        <v>0</v>
      </c>
      <c r="AG45" s="24">
        <v>0</v>
      </c>
      <c r="AH45" s="24">
        <v>0</v>
      </c>
      <c r="AI45" s="24">
        <v>944.37</v>
      </c>
      <c r="AJ45" s="24">
        <v>0</v>
      </c>
      <c r="AK45" s="24">
        <v>0</v>
      </c>
      <c r="AL45" s="24">
        <v>0</v>
      </c>
      <c r="AM45" s="82">
        <v>2088.54</v>
      </c>
      <c r="AN45" s="88">
        <f t="shared" si="1"/>
        <v>12137.41</v>
      </c>
    </row>
    <row r="46" spans="1:40" ht="21" customHeight="1">
      <c r="A46" s="116" t="s">
        <v>56</v>
      </c>
      <c r="B46" s="31" t="s">
        <v>5</v>
      </c>
      <c r="C46" s="24">
        <v>1</v>
      </c>
      <c r="D46" s="24">
        <v>7</v>
      </c>
      <c r="E46" s="24">
        <v>58</v>
      </c>
      <c r="F46" s="24">
        <v>0</v>
      </c>
      <c r="G46" s="24">
        <v>99</v>
      </c>
      <c r="H46" s="24">
        <v>7</v>
      </c>
      <c r="I46" s="24">
        <v>0</v>
      </c>
      <c r="J46" s="24">
        <v>0</v>
      </c>
      <c r="K46" s="24">
        <v>0</v>
      </c>
      <c r="L46" s="24">
        <v>0</v>
      </c>
      <c r="M46" s="24">
        <v>0</v>
      </c>
      <c r="N46" s="24">
        <v>0</v>
      </c>
      <c r="O46" s="24">
        <v>0</v>
      </c>
      <c r="P46" s="24">
        <v>0</v>
      </c>
      <c r="Q46" s="24">
        <v>0</v>
      </c>
      <c r="R46" s="24">
        <v>0</v>
      </c>
      <c r="S46" s="24">
        <v>0</v>
      </c>
      <c r="T46" s="24">
        <v>0</v>
      </c>
      <c r="U46" s="24">
        <v>0</v>
      </c>
      <c r="V46" s="24">
        <v>0</v>
      </c>
      <c r="W46" s="24">
        <v>0</v>
      </c>
      <c r="X46" s="24">
        <v>0</v>
      </c>
      <c r="Y46" s="24">
        <v>0</v>
      </c>
      <c r="Z46" s="24">
        <v>0</v>
      </c>
      <c r="AA46" s="24">
        <v>3</v>
      </c>
      <c r="AB46" s="24">
        <v>0</v>
      </c>
      <c r="AC46" s="24">
        <v>0</v>
      </c>
      <c r="AD46" s="24">
        <v>0</v>
      </c>
      <c r="AE46" s="24">
        <v>0</v>
      </c>
      <c r="AF46" s="24">
        <v>0</v>
      </c>
      <c r="AG46" s="24">
        <v>0</v>
      </c>
      <c r="AH46" s="24">
        <v>0</v>
      </c>
      <c r="AI46" s="24">
        <v>7</v>
      </c>
      <c r="AJ46" s="24">
        <v>0</v>
      </c>
      <c r="AK46" s="24">
        <v>0</v>
      </c>
      <c r="AL46" s="24">
        <v>0</v>
      </c>
      <c r="AM46" s="82">
        <v>24</v>
      </c>
      <c r="AN46" s="87">
        <f t="shared" si="1"/>
        <v>206</v>
      </c>
    </row>
    <row r="47" spans="1:40" ht="21" customHeight="1">
      <c r="A47" s="116"/>
      <c r="B47" s="32" t="s">
        <v>6</v>
      </c>
      <c r="C47" s="24">
        <v>243.46</v>
      </c>
      <c r="D47" s="24">
        <v>397.82</v>
      </c>
      <c r="E47" s="24">
        <v>3889.08</v>
      </c>
      <c r="F47" s="24">
        <v>0</v>
      </c>
      <c r="G47" s="24">
        <v>11526.54</v>
      </c>
      <c r="H47" s="24">
        <v>754.18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  <c r="O47" s="24">
        <v>0</v>
      </c>
      <c r="P47" s="24">
        <v>0</v>
      </c>
      <c r="Q47" s="24">
        <v>0</v>
      </c>
      <c r="R47" s="24">
        <v>0</v>
      </c>
      <c r="S47" s="24">
        <v>0</v>
      </c>
      <c r="T47" s="24">
        <v>0</v>
      </c>
      <c r="U47" s="24">
        <v>0</v>
      </c>
      <c r="V47" s="24">
        <v>0</v>
      </c>
      <c r="W47" s="24">
        <v>0</v>
      </c>
      <c r="X47" s="24">
        <v>0</v>
      </c>
      <c r="Y47" s="24">
        <v>0</v>
      </c>
      <c r="Z47" s="24">
        <v>0</v>
      </c>
      <c r="AA47" s="24">
        <v>163.4</v>
      </c>
      <c r="AB47" s="24">
        <v>0</v>
      </c>
      <c r="AC47" s="24">
        <v>0</v>
      </c>
      <c r="AD47" s="24">
        <v>0</v>
      </c>
      <c r="AE47" s="24">
        <v>0</v>
      </c>
      <c r="AF47" s="24">
        <v>0</v>
      </c>
      <c r="AG47" s="24">
        <v>0</v>
      </c>
      <c r="AH47" s="24">
        <v>0</v>
      </c>
      <c r="AI47" s="24">
        <v>465.39</v>
      </c>
      <c r="AJ47" s="24">
        <v>0</v>
      </c>
      <c r="AK47" s="24">
        <v>0</v>
      </c>
      <c r="AL47" s="24">
        <v>0</v>
      </c>
      <c r="AM47" s="82">
        <v>2466.48</v>
      </c>
      <c r="AN47" s="88">
        <f t="shared" si="1"/>
        <v>19906.350000000002</v>
      </c>
    </row>
    <row r="48" spans="1:40" ht="21" customHeight="1">
      <c r="A48" s="116" t="s">
        <v>57</v>
      </c>
      <c r="B48" s="13" t="s">
        <v>5</v>
      </c>
      <c r="C48" s="24">
        <v>18</v>
      </c>
      <c r="D48" s="24">
        <v>8</v>
      </c>
      <c r="E48" s="24">
        <v>49</v>
      </c>
      <c r="F48" s="24">
        <v>0</v>
      </c>
      <c r="G48" s="24">
        <v>103</v>
      </c>
      <c r="H48" s="24">
        <v>11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  <c r="O48" s="24">
        <v>0</v>
      </c>
      <c r="P48" s="24">
        <v>0</v>
      </c>
      <c r="Q48" s="24">
        <v>0</v>
      </c>
      <c r="R48" s="24">
        <v>0</v>
      </c>
      <c r="S48" s="24">
        <v>0</v>
      </c>
      <c r="T48" s="24">
        <v>0</v>
      </c>
      <c r="U48" s="24">
        <v>0</v>
      </c>
      <c r="V48" s="24">
        <v>0</v>
      </c>
      <c r="W48" s="24">
        <v>0</v>
      </c>
      <c r="X48" s="24">
        <v>0</v>
      </c>
      <c r="Y48" s="24">
        <v>0</v>
      </c>
      <c r="Z48" s="24">
        <v>0</v>
      </c>
      <c r="AA48" s="24">
        <v>8</v>
      </c>
      <c r="AB48" s="24">
        <v>36</v>
      </c>
      <c r="AC48" s="24">
        <v>0</v>
      </c>
      <c r="AD48" s="24">
        <v>0</v>
      </c>
      <c r="AE48" s="24">
        <v>0</v>
      </c>
      <c r="AF48" s="24">
        <v>0</v>
      </c>
      <c r="AG48" s="24">
        <v>0</v>
      </c>
      <c r="AH48" s="24">
        <v>0</v>
      </c>
      <c r="AI48" s="24">
        <v>10</v>
      </c>
      <c r="AJ48" s="24">
        <v>0</v>
      </c>
      <c r="AK48" s="24">
        <v>0</v>
      </c>
      <c r="AL48" s="24">
        <v>0</v>
      </c>
      <c r="AM48" s="82">
        <v>26</v>
      </c>
      <c r="AN48" s="87">
        <f t="shared" si="1"/>
        <v>269</v>
      </c>
    </row>
    <row r="49" spans="1:40" ht="21" customHeight="1">
      <c r="A49" s="116"/>
      <c r="B49" s="14" t="s">
        <v>6</v>
      </c>
      <c r="C49" s="46">
        <v>2709.53</v>
      </c>
      <c r="D49" s="46">
        <v>465.22</v>
      </c>
      <c r="E49" s="46">
        <v>3254</v>
      </c>
      <c r="F49" s="46">
        <v>0</v>
      </c>
      <c r="G49" s="46">
        <v>11888.94</v>
      </c>
      <c r="H49" s="46">
        <v>817.32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v>0</v>
      </c>
      <c r="P49" s="46">
        <v>0</v>
      </c>
      <c r="Q49" s="46">
        <v>0</v>
      </c>
      <c r="R49" s="46">
        <v>0</v>
      </c>
      <c r="S49" s="46">
        <v>0</v>
      </c>
      <c r="T49" s="46">
        <v>0</v>
      </c>
      <c r="U49" s="46">
        <v>0</v>
      </c>
      <c r="V49" s="46">
        <v>0</v>
      </c>
      <c r="W49" s="46">
        <v>0</v>
      </c>
      <c r="X49" s="46">
        <v>0</v>
      </c>
      <c r="Y49" s="46">
        <v>0</v>
      </c>
      <c r="Z49" s="46">
        <v>0</v>
      </c>
      <c r="AA49" s="46">
        <v>422.13</v>
      </c>
      <c r="AB49" s="46">
        <v>2140.64</v>
      </c>
      <c r="AC49" s="46">
        <v>0</v>
      </c>
      <c r="AD49" s="46">
        <v>0</v>
      </c>
      <c r="AE49" s="46">
        <v>0</v>
      </c>
      <c r="AF49" s="46">
        <v>0</v>
      </c>
      <c r="AG49" s="46">
        <v>0</v>
      </c>
      <c r="AH49" s="46">
        <v>0</v>
      </c>
      <c r="AI49" s="46">
        <v>755.83</v>
      </c>
      <c r="AJ49" s="46">
        <v>0</v>
      </c>
      <c r="AK49" s="46">
        <v>0</v>
      </c>
      <c r="AL49" s="46">
        <v>0</v>
      </c>
      <c r="AM49" s="98">
        <v>2681.02</v>
      </c>
      <c r="AN49" s="89">
        <f t="shared" si="1"/>
        <v>25134.630000000005</v>
      </c>
    </row>
    <row r="50" spans="1:40" ht="21" customHeight="1">
      <c r="A50" s="119" t="s">
        <v>58</v>
      </c>
      <c r="B50" s="44" t="s">
        <v>5</v>
      </c>
      <c r="C50" s="49">
        <v>8</v>
      </c>
      <c r="D50" s="49">
        <v>27</v>
      </c>
      <c r="E50" s="49">
        <v>15</v>
      </c>
      <c r="F50" s="49">
        <v>0</v>
      </c>
      <c r="G50" s="49">
        <v>44</v>
      </c>
      <c r="H50" s="49">
        <v>8</v>
      </c>
      <c r="I50" s="49">
        <v>0</v>
      </c>
      <c r="J50" s="49">
        <v>0</v>
      </c>
      <c r="K50" s="49">
        <v>0</v>
      </c>
      <c r="L50" s="49">
        <v>0</v>
      </c>
      <c r="M50" s="49">
        <v>0</v>
      </c>
      <c r="N50" s="49">
        <v>0</v>
      </c>
      <c r="O50" s="49">
        <v>0</v>
      </c>
      <c r="P50" s="49">
        <v>0</v>
      </c>
      <c r="Q50" s="49">
        <v>0</v>
      </c>
      <c r="R50" s="49">
        <v>0</v>
      </c>
      <c r="S50" s="49">
        <v>0</v>
      </c>
      <c r="T50" s="49">
        <v>0</v>
      </c>
      <c r="U50" s="49">
        <v>0</v>
      </c>
      <c r="V50" s="49">
        <v>0</v>
      </c>
      <c r="W50" s="49">
        <v>0</v>
      </c>
      <c r="X50" s="49">
        <v>0</v>
      </c>
      <c r="Y50" s="49">
        <v>0</v>
      </c>
      <c r="Z50" s="49">
        <v>0</v>
      </c>
      <c r="AA50" s="49">
        <v>32</v>
      </c>
      <c r="AB50" s="49">
        <v>35</v>
      </c>
      <c r="AC50" s="49">
        <v>0</v>
      </c>
      <c r="AD50" s="49">
        <v>0</v>
      </c>
      <c r="AE50" s="49">
        <v>0</v>
      </c>
      <c r="AF50" s="49">
        <v>0</v>
      </c>
      <c r="AG50" s="49">
        <v>0</v>
      </c>
      <c r="AH50" s="49">
        <v>0</v>
      </c>
      <c r="AI50" s="49">
        <v>5</v>
      </c>
      <c r="AJ50" s="49">
        <v>0</v>
      </c>
      <c r="AK50" s="49">
        <v>0</v>
      </c>
      <c r="AL50" s="49">
        <v>0</v>
      </c>
      <c r="AM50" s="99">
        <v>11</v>
      </c>
      <c r="AN50" s="113">
        <v>185</v>
      </c>
    </row>
    <row r="51" spans="1:40" ht="21" customHeight="1">
      <c r="A51" s="119"/>
      <c r="B51" s="45" t="s">
        <v>6</v>
      </c>
      <c r="C51" s="49">
        <v>1603.8</v>
      </c>
      <c r="D51" s="49">
        <v>1897.13</v>
      </c>
      <c r="E51" s="49">
        <v>903.01</v>
      </c>
      <c r="F51" s="49">
        <v>0</v>
      </c>
      <c r="G51" s="49">
        <v>7287.49</v>
      </c>
      <c r="H51" s="49">
        <v>613.43</v>
      </c>
      <c r="I51" s="49">
        <v>0</v>
      </c>
      <c r="J51" s="49">
        <v>0</v>
      </c>
      <c r="K51" s="49">
        <v>0</v>
      </c>
      <c r="L51" s="49">
        <v>0</v>
      </c>
      <c r="M51" s="49">
        <v>0</v>
      </c>
      <c r="N51" s="49">
        <v>0</v>
      </c>
      <c r="O51" s="49">
        <v>0</v>
      </c>
      <c r="P51" s="49">
        <v>0</v>
      </c>
      <c r="Q51" s="49">
        <v>0</v>
      </c>
      <c r="R51" s="49">
        <v>0</v>
      </c>
      <c r="S51" s="49">
        <v>0</v>
      </c>
      <c r="T51" s="49">
        <v>0</v>
      </c>
      <c r="U51" s="49">
        <v>0</v>
      </c>
      <c r="V51" s="49">
        <v>0</v>
      </c>
      <c r="W51" s="49">
        <v>0</v>
      </c>
      <c r="X51" s="49">
        <v>0</v>
      </c>
      <c r="Y51" s="49">
        <v>0</v>
      </c>
      <c r="Z51" s="49">
        <v>0</v>
      </c>
      <c r="AA51" s="49">
        <v>1636.08</v>
      </c>
      <c r="AB51" s="49">
        <v>2136.31</v>
      </c>
      <c r="AC51" s="49">
        <v>0</v>
      </c>
      <c r="AD51" s="49">
        <v>0</v>
      </c>
      <c r="AE51" s="49">
        <v>0</v>
      </c>
      <c r="AF51" s="49">
        <v>0</v>
      </c>
      <c r="AG51" s="49">
        <v>0</v>
      </c>
      <c r="AH51" s="49">
        <v>0</v>
      </c>
      <c r="AI51" s="49">
        <v>251.4</v>
      </c>
      <c r="AJ51" s="49">
        <v>0</v>
      </c>
      <c r="AK51" s="49">
        <v>0</v>
      </c>
      <c r="AL51" s="49">
        <v>0</v>
      </c>
      <c r="AM51" s="99">
        <v>1093.64</v>
      </c>
      <c r="AN51" s="113">
        <v>17422.29</v>
      </c>
    </row>
    <row r="52" spans="1:40" ht="21" customHeight="1">
      <c r="A52" s="119" t="s">
        <v>59</v>
      </c>
      <c r="B52" s="38" t="s">
        <v>5</v>
      </c>
      <c r="C52" s="47">
        <v>8</v>
      </c>
      <c r="D52" s="48">
        <v>67</v>
      </c>
      <c r="E52" s="48">
        <v>22</v>
      </c>
      <c r="F52" s="48">
        <v>0</v>
      </c>
      <c r="G52" s="48">
        <v>76</v>
      </c>
      <c r="H52" s="48">
        <v>5</v>
      </c>
      <c r="I52" s="48">
        <v>0</v>
      </c>
      <c r="J52" s="48">
        <v>0</v>
      </c>
      <c r="K52" s="48">
        <v>0</v>
      </c>
      <c r="L52" s="48">
        <v>0</v>
      </c>
      <c r="M52" s="48">
        <v>0</v>
      </c>
      <c r="N52" s="48">
        <v>0</v>
      </c>
      <c r="O52" s="48">
        <v>0</v>
      </c>
      <c r="P52" s="48">
        <v>0</v>
      </c>
      <c r="Q52" s="48">
        <v>0</v>
      </c>
      <c r="R52" s="48">
        <v>0</v>
      </c>
      <c r="S52" s="48">
        <v>0</v>
      </c>
      <c r="T52" s="48">
        <v>0</v>
      </c>
      <c r="U52" s="48">
        <v>0</v>
      </c>
      <c r="V52" s="48">
        <v>0</v>
      </c>
      <c r="W52" s="48">
        <v>0</v>
      </c>
      <c r="X52" s="48">
        <v>0</v>
      </c>
      <c r="Y52" s="48">
        <v>0</v>
      </c>
      <c r="Z52" s="48">
        <v>0</v>
      </c>
      <c r="AA52" s="48">
        <v>53</v>
      </c>
      <c r="AB52" s="48">
        <v>13</v>
      </c>
      <c r="AC52" s="48">
        <v>0</v>
      </c>
      <c r="AD52" s="48">
        <v>0</v>
      </c>
      <c r="AE52" s="48">
        <v>0</v>
      </c>
      <c r="AF52" s="48">
        <v>0</v>
      </c>
      <c r="AG52" s="48">
        <v>0</v>
      </c>
      <c r="AH52" s="48">
        <v>0</v>
      </c>
      <c r="AI52" s="48">
        <v>1</v>
      </c>
      <c r="AJ52" s="48">
        <v>0</v>
      </c>
      <c r="AK52" s="48">
        <v>0</v>
      </c>
      <c r="AL52" s="48">
        <v>0</v>
      </c>
      <c r="AM52" s="111">
        <v>27</v>
      </c>
      <c r="AN52" s="114">
        <f>SUM(C52:AM52)</f>
        <v>272</v>
      </c>
    </row>
    <row r="53" spans="1:40" ht="21" customHeight="1">
      <c r="A53" s="119"/>
      <c r="B53" s="39" t="s">
        <v>6</v>
      </c>
      <c r="C53" s="40">
        <v>1444.78</v>
      </c>
      <c r="D53" s="41">
        <v>5022.09</v>
      </c>
      <c r="E53" s="41">
        <v>2457.01</v>
      </c>
      <c r="F53" s="41">
        <v>0</v>
      </c>
      <c r="G53" s="41">
        <v>9593.44</v>
      </c>
      <c r="H53" s="41">
        <v>374.02</v>
      </c>
      <c r="I53" s="41">
        <v>0</v>
      </c>
      <c r="J53" s="41">
        <v>0</v>
      </c>
      <c r="K53" s="41">
        <v>0</v>
      </c>
      <c r="L53" s="41">
        <v>0</v>
      </c>
      <c r="M53" s="41">
        <v>0</v>
      </c>
      <c r="N53" s="41">
        <v>0</v>
      </c>
      <c r="O53" s="41">
        <v>0</v>
      </c>
      <c r="P53" s="41">
        <v>0</v>
      </c>
      <c r="Q53" s="41">
        <v>0</v>
      </c>
      <c r="R53" s="41">
        <v>0</v>
      </c>
      <c r="S53" s="41">
        <v>0</v>
      </c>
      <c r="T53" s="41">
        <v>0</v>
      </c>
      <c r="U53" s="41">
        <v>0</v>
      </c>
      <c r="V53" s="41">
        <v>0</v>
      </c>
      <c r="W53" s="41">
        <v>0</v>
      </c>
      <c r="X53" s="41">
        <v>0</v>
      </c>
      <c r="Y53" s="41">
        <v>0</v>
      </c>
      <c r="Z53" s="41">
        <v>0</v>
      </c>
      <c r="AA53" s="41">
        <v>2728.31</v>
      </c>
      <c r="AB53" s="41">
        <v>832.51</v>
      </c>
      <c r="AC53" s="41">
        <v>0</v>
      </c>
      <c r="AD53" s="41">
        <v>0</v>
      </c>
      <c r="AE53" s="41">
        <v>0</v>
      </c>
      <c r="AF53" s="41">
        <v>0</v>
      </c>
      <c r="AG53" s="41">
        <v>0</v>
      </c>
      <c r="AH53" s="41">
        <v>0</v>
      </c>
      <c r="AI53" s="41">
        <v>56.4</v>
      </c>
      <c r="AJ53" s="41">
        <v>0</v>
      </c>
      <c r="AK53" s="41">
        <v>0</v>
      </c>
      <c r="AL53" s="41">
        <v>0</v>
      </c>
      <c r="AM53" s="112">
        <v>2121.58</v>
      </c>
      <c r="AN53" s="115">
        <f>SUM(C53:AM53)</f>
        <v>24630.14</v>
      </c>
    </row>
    <row r="54" spans="1:40" ht="21" customHeight="1">
      <c r="A54" s="116" t="s">
        <v>60</v>
      </c>
      <c r="B54" s="13" t="s">
        <v>5</v>
      </c>
      <c r="C54" s="3">
        <v>4</v>
      </c>
      <c r="D54" s="4">
        <v>23</v>
      </c>
      <c r="E54" s="4">
        <v>26</v>
      </c>
      <c r="F54" s="4">
        <v>12</v>
      </c>
      <c r="G54" s="4">
        <v>44</v>
      </c>
      <c r="H54" s="4">
        <v>1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29</v>
      </c>
      <c r="AB54" s="4">
        <v>32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1</v>
      </c>
      <c r="AJ54" s="4">
        <v>0</v>
      </c>
      <c r="AK54" s="4">
        <v>0</v>
      </c>
      <c r="AL54" s="4">
        <v>0</v>
      </c>
      <c r="AM54" s="64">
        <v>62</v>
      </c>
      <c r="AN54" s="87">
        <f>SUM(C54:AM54)</f>
        <v>234</v>
      </c>
    </row>
    <row r="55" spans="1:40" ht="21" customHeight="1">
      <c r="A55" s="116"/>
      <c r="B55" s="14" t="s">
        <v>6</v>
      </c>
      <c r="C55" s="6">
        <v>823.02</v>
      </c>
      <c r="D55" s="7">
        <v>1936.08</v>
      </c>
      <c r="E55" s="7">
        <v>3438.61</v>
      </c>
      <c r="F55" s="7">
        <v>808.24</v>
      </c>
      <c r="G55" s="7">
        <v>5120.92</v>
      </c>
      <c r="H55" s="7">
        <v>180.35</v>
      </c>
      <c r="I55" s="7">
        <v>0</v>
      </c>
      <c r="J55" s="7">
        <v>0</v>
      </c>
      <c r="K55" s="7">
        <v>0</v>
      </c>
      <c r="L55" s="7">
        <v>0</v>
      </c>
      <c r="M55" s="7">
        <v>0</v>
      </c>
      <c r="N55" s="7">
        <v>0</v>
      </c>
      <c r="O55" s="7">
        <v>0</v>
      </c>
      <c r="P55" s="7">
        <v>0</v>
      </c>
      <c r="Q55" s="7">
        <v>0</v>
      </c>
      <c r="R55" s="7">
        <v>0</v>
      </c>
      <c r="S55" s="7">
        <v>0</v>
      </c>
      <c r="T55" s="7">
        <v>0</v>
      </c>
      <c r="U55" s="7">
        <v>0</v>
      </c>
      <c r="V55" s="7">
        <v>0</v>
      </c>
      <c r="W55" s="7">
        <v>0</v>
      </c>
      <c r="X55" s="7">
        <v>0</v>
      </c>
      <c r="Y55" s="7">
        <v>0</v>
      </c>
      <c r="Z55" s="7">
        <v>0</v>
      </c>
      <c r="AA55" s="7">
        <v>1498.61</v>
      </c>
      <c r="AB55" s="7">
        <v>1679.04</v>
      </c>
      <c r="AC55" s="7">
        <v>0</v>
      </c>
      <c r="AD55" s="7">
        <v>0</v>
      </c>
      <c r="AE55" s="7">
        <v>0</v>
      </c>
      <c r="AF55" s="7">
        <v>0</v>
      </c>
      <c r="AG55" s="7">
        <v>0</v>
      </c>
      <c r="AH55" s="7">
        <v>0</v>
      </c>
      <c r="AI55" s="7">
        <v>75.51</v>
      </c>
      <c r="AJ55" s="7">
        <v>0</v>
      </c>
      <c r="AK55" s="7">
        <v>0</v>
      </c>
      <c r="AL55" s="7">
        <v>0</v>
      </c>
      <c r="AM55" s="65">
        <v>5079.44</v>
      </c>
      <c r="AN55" s="87">
        <f>SUM(C55:AM55)</f>
        <v>20639.82</v>
      </c>
    </row>
    <row r="56" spans="1:40" ht="21" customHeight="1">
      <c r="A56" s="116" t="s">
        <v>61</v>
      </c>
      <c r="B56" s="13" t="s">
        <v>5</v>
      </c>
      <c r="C56" s="3">
        <v>11</v>
      </c>
      <c r="D56" s="4">
        <v>42</v>
      </c>
      <c r="E56" s="4">
        <v>26</v>
      </c>
      <c r="F56" s="4">
        <v>19</v>
      </c>
      <c r="G56" s="4">
        <v>32</v>
      </c>
      <c r="H56" s="4">
        <v>35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27</v>
      </c>
      <c r="AB56" s="4">
        <v>18</v>
      </c>
      <c r="AC56" s="4">
        <v>2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64">
        <v>80</v>
      </c>
      <c r="AN56" s="87">
        <v>292</v>
      </c>
    </row>
    <row r="57" spans="1:40" ht="21" customHeight="1">
      <c r="A57" s="116"/>
      <c r="B57" s="14" t="s">
        <v>6</v>
      </c>
      <c r="C57" s="6">
        <v>1163.49</v>
      </c>
      <c r="D57" s="7">
        <v>5092.34</v>
      </c>
      <c r="E57" s="7">
        <v>4076.11</v>
      </c>
      <c r="F57" s="7">
        <v>1371.6</v>
      </c>
      <c r="G57" s="7">
        <v>4321.78</v>
      </c>
      <c r="H57" s="7">
        <v>5796.38</v>
      </c>
      <c r="I57" s="7">
        <v>0</v>
      </c>
      <c r="J57" s="7">
        <v>0</v>
      </c>
      <c r="K57" s="7">
        <v>0</v>
      </c>
      <c r="L57" s="7">
        <v>0</v>
      </c>
      <c r="M57" s="7">
        <v>0</v>
      </c>
      <c r="N57" s="7">
        <v>0</v>
      </c>
      <c r="O57" s="7">
        <v>0</v>
      </c>
      <c r="P57" s="7">
        <v>0</v>
      </c>
      <c r="Q57" s="7">
        <v>0</v>
      </c>
      <c r="R57" s="7">
        <v>0</v>
      </c>
      <c r="S57" s="7">
        <v>0</v>
      </c>
      <c r="T57" s="7">
        <v>0</v>
      </c>
      <c r="U57" s="7">
        <v>0</v>
      </c>
      <c r="V57" s="7">
        <v>0</v>
      </c>
      <c r="W57" s="7">
        <v>0</v>
      </c>
      <c r="X57" s="7">
        <v>0</v>
      </c>
      <c r="Y57" s="7">
        <v>0</v>
      </c>
      <c r="Z57" s="7">
        <v>0</v>
      </c>
      <c r="AA57" s="7">
        <v>1377.67</v>
      </c>
      <c r="AB57" s="7">
        <v>1095.18</v>
      </c>
      <c r="AC57" s="7">
        <v>118.89</v>
      </c>
      <c r="AD57" s="7">
        <v>0</v>
      </c>
      <c r="AE57" s="7">
        <v>0</v>
      </c>
      <c r="AF57" s="7">
        <v>0</v>
      </c>
      <c r="AG57" s="7">
        <v>0</v>
      </c>
      <c r="AH57" s="7">
        <v>0</v>
      </c>
      <c r="AI57" s="7">
        <v>0</v>
      </c>
      <c r="AJ57" s="7">
        <v>0</v>
      </c>
      <c r="AK57" s="7">
        <v>0</v>
      </c>
      <c r="AL57" s="7">
        <v>0</v>
      </c>
      <c r="AM57" s="65">
        <v>7494.98</v>
      </c>
      <c r="AN57" s="88">
        <v>31908.42</v>
      </c>
    </row>
    <row r="58" spans="1:40" ht="21" customHeight="1">
      <c r="A58" s="116" t="s">
        <v>62</v>
      </c>
      <c r="B58" s="13" t="s">
        <v>5</v>
      </c>
      <c r="C58" s="3">
        <v>15</v>
      </c>
      <c r="D58" s="4">
        <v>69</v>
      </c>
      <c r="E58" s="4">
        <v>29</v>
      </c>
      <c r="F58" s="4">
        <v>0</v>
      </c>
      <c r="G58" s="4">
        <v>35</v>
      </c>
      <c r="H58" s="4">
        <v>37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4">
        <v>0</v>
      </c>
      <c r="P58" s="4">
        <v>0</v>
      </c>
      <c r="Q58" s="4">
        <v>0</v>
      </c>
      <c r="R58" s="4">
        <v>0</v>
      </c>
      <c r="S58" s="4">
        <v>0</v>
      </c>
      <c r="T58" s="4">
        <v>0</v>
      </c>
      <c r="U58" s="4">
        <v>0</v>
      </c>
      <c r="V58" s="4">
        <v>0</v>
      </c>
      <c r="W58" s="4">
        <v>0</v>
      </c>
      <c r="X58" s="4">
        <v>0</v>
      </c>
      <c r="Y58" s="4">
        <v>0</v>
      </c>
      <c r="Z58" s="4">
        <v>0</v>
      </c>
      <c r="AA58" s="4">
        <v>18</v>
      </c>
      <c r="AB58" s="4">
        <v>8</v>
      </c>
      <c r="AC58" s="4">
        <v>17</v>
      </c>
      <c r="AD58" s="4">
        <v>0</v>
      </c>
      <c r="AE58" s="4">
        <v>0</v>
      </c>
      <c r="AF58" s="4">
        <v>0</v>
      </c>
      <c r="AG58" s="4">
        <v>0</v>
      </c>
      <c r="AH58" s="4">
        <v>0</v>
      </c>
      <c r="AI58" s="4">
        <v>0</v>
      </c>
      <c r="AJ58" s="4">
        <v>0</v>
      </c>
      <c r="AK58" s="4">
        <v>0</v>
      </c>
      <c r="AL58" s="4">
        <v>0</v>
      </c>
      <c r="AM58" s="64">
        <v>39</v>
      </c>
      <c r="AN58" s="87">
        <v>267</v>
      </c>
    </row>
    <row r="59" spans="1:40" ht="21" customHeight="1">
      <c r="A59" s="116"/>
      <c r="B59" s="14" t="s">
        <v>6</v>
      </c>
      <c r="C59" s="6">
        <v>1558.21</v>
      </c>
      <c r="D59" s="7">
        <v>4863.03</v>
      </c>
      <c r="E59" s="7">
        <v>4473</v>
      </c>
      <c r="F59" s="7">
        <v>0</v>
      </c>
      <c r="G59" s="7">
        <v>2665.68</v>
      </c>
      <c r="H59" s="7">
        <v>4843.67</v>
      </c>
      <c r="I59" s="7">
        <v>0</v>
      </c>
      <c r="J59" s="7">
        <v>0</v>
      </c>
      <c r="K59" s="7">
        <v>0</v>
      </c>
      <c r="L59" s="7">
        <v>0</v>
      </c>
      <c r="M59" s="7">
        <v>0</v>
      </c>
      <c r="N59" s="7">
        <v>0</v>
      </c>
      <c r="O59" s="7">
        <v>0</v>
      </c>
      <c r="P59" s="7">
        <v>0</v>
      </c>
      <c r="Q59" s="7">
        <v>0</v>
      </c>
      <c r="R59" s="7">
        <v>0</v>
      </c>
      <c r="S59" s="7">
        <v>0</v>
      </c>
      <c r="T59" s="7">
        <v>0</v>
      </c>
      <c r="U59" s="7">
        <v>0</v>
      </c>
      <c r="V59" s="7">
        <v>0</v>
      </c>
      <c r="W59" s="7">
        <v>0</v>
      </c>
      <c r="X59" s="7">
        <v>0</v>
      </c>
      <c r="Y59" s="7">
        <v>0</v>
      </c>
      <c r="Z59" s="7">
        <v>0</v>
      </c>
      <c r="AA59" s="7">
        <v>930.41</v>
      </c>
      <c r="AB59" s="7">
        <v>419.76</v>
      </c>
      <c r="AC59" s="7">
        <v>1092.03</v>
      </c>
      <c r="AD59" s="7">
        <v>0</v>
      </c>
      <c r="AE59" s="7">
        <v>0</v>
      </c>
      <c r="AF59" s="7">
        <v>0</v>
      </c>
      <c r="AG59" s="7">
        <v>0</v>
      </c>
      <c r="AH59" s="7">
        <v>0</v>
      </c>
      <c r="AI59" s="7">
        <v>0</v>
      </c>
      <c r="AJ59" s="7">
        <v>0</v>
      </c>
      <c r="AK59" s="7">
        <v>0</v>
      </c>
      <c r="AL59" s="7">
        <v>0</v>
      </c>
      <c r="AM59" s="65">
        <v>3742.86</v>
      </c>
      <c r="AN59" s="88">
        <v>24588.65</v>
      </c>
    </row>
    <row r="60" spans="1:40" s="20" customFormat="1" ht="21" customHeight="1">
      <c r="A60" s="116" t="s">
        <v>63</v>
      </c>
      <c r="B60" s="36" t="s">
        <v>5</v>
      </c>
      <c r="C60" s="74">
        <v>5</v>
      </c>
      <c r="D60" s="72">
        <v>54</v>
      </c>
      <c r="E60" s="72">
        <v>12</v>
      </c>
      <c r="F60" s="72">
        <v>0</v>
      </c>
      <c r="G60" s="72">
        <v>48</v>
      </c>
      <c r="H60" s="72">
        <v>17</v>
      </c>
      <c r="I60" s="72">
        <v>0</v>
      </c>
      <c r="J60" s="72">
        <v>0</v>
      </c>
      <c r="K60" s="72">
        <v>0</v>
      </c>
      <c r="L60" s="72">
        <v>0</v>
      </c>
      <c r="M60" s="72">
        <v>0</v>
      </c>
      <c r="N60" s="72">
        <v>0</v>
      </c>
      <c r="O60" s="72">
        <v>0</v>
      </c>
      <c r="P60" s="72">
        <v>0</v>
      </c>
      <c r="Q60" s="72">
        <v>0</v>
      </c>
      <c r="R60" s="72">
        <v>0</v>
      </c>
      <c r="S60" s="72">
        <v>0</v>
      </c>
      <c r="T60" s="72">
        <v>0</v>
      </c>
      <c r="U60" s="72">
        <v>0</v>
      </c>
      <c r="V60" s="72">
        <v>0</v>
      </c>
      <c r="W60" s="72">
        <v>0</v>
      </c>
      <c r="X60" s="72">
        <v>0</v>
      </c>
      <c r="Y60" s="72">
        <v>0</v>
      </c>
      <c r="Z60" s="72">
        <v>0</v>
      </c>
      <c r="AA60" s="72">
        <v>13</v>
      </c>
      <c r="AB60" s="72">
        <v>26</v>
      </c>
      <c r="AC60" s="72">
        <v>5</v>
      </c>
      <c r="AD60" s="72">
        <v>0</v>
      </c>
      <c r="AE60" s="72">
        <v>0</v>
      </c>
      <c r="AF60" s="72">
        <v>1</v>
      </c>
      <c r="AG60" s="72">
        <v>0</v>
      </c>
      <c r="AH60" s="72">
        <v>0</v>
      </c>
      <c r="AI60" s="72">
        <v>0</v>
      </c>
      <c r="AJ60" s="72">
        <v>0</v>
      </c>
      <c r="AK60" s="72">
        <v>0</v>
      </c>
      <c r="AL60" s="4">
        <v>0</v>
      </c>
      <c r="AM60" s="4">
        <v>194</v>
      </c>
      <c r="AN60" s="87">
        <v>375</v>
      </c>
    </row>
    <row r="61" spans="1:40" s="20" customFormat="1" ht="21" customHeight="1" thickBot="1">
      <c r="A61" s="116"/>
      <c r="B61" s="37" t="s">
        <v>6</v>
      </c>
      <c r="C61" s="75">
        <v>816.76</v>
      </c>
      <c r="D61" s="73">
        <v>3947.53</v>
      </c>
      <c r="E61" s="73">
        <v>1794.26</v>
      </c>
      <c r="F61" s="73">
        <v>0</v>
      </c>
      <c r="G61" s="73">
        <v>3726.97</v>
      </c>
      <c r="H61" s="73">
        <v>2718.71</v>
      </c>
      <c r="I61" s="73">
        <v>0</v>
      </c>
      <c r="J61" s="73">
        <v>0</v>
      </c>
      <c r="K61" s="73">
        <v>0</v>
      </c>
      <c r="L61" s="73">
        <v>0</v>
      </c>
      <c r="M61" s="73">
        <v>0</v>
      </c>
      <c r="N61" s="73">
        <v>0</v>
      </c>
      <c r="O61" s="73">
        <v>0</v>
      </c>
      <c r="P61" s="73">
        <v>0</v>
      </c>
      <c r="Q61" s="73">
        <v>0</v>
      </c>
      <c r="R61" s="73">
        <v>0</v>
      </c>
      <c r="S61" s="73">
        <v>0</v>
      </c>
      <c r="T61" s="73">
        <v>0</v>
      </c>
      <c r="U61" s="73">
        <v>0</v>
      </c>
      <c r="V61" s="73">
        <v>0</v>
      </c>
      <c r="W61" s="73">
        <v>0</v>
      </c>
      <c r="X61" s="73">
        <v>0</v>
      </c>
      <c r="Y61" s="73">
        <v>0</v>
      </c>
      <c r="Z61" s="73">
        <v>0</v>
      </c>
      <c r="AA61" s="73">
        <v>675.59</v>
      </c>
      <c r="AB61" s="73">
        <v>1407.84</v>
      </c>
      <c r="AC61" s="73">
        <v>326.27</v>
      </c>
      <c r="AD61" s="73">
        <v>0</v>
      </c>
      <c r="AE61" s="73">
        <v>0</v>
      </c>
      <c r="AF61" s="73">
        <v>90.06</v>
      </c>
      <c r="AG61" s="73">
        <v>0</v>
      </c>
      <c r="AH61" s="73">
        <v>0</v>
      </c>
      <c r="AI61" s="73">
        <v>0</v>
      </c>
      <c r="AJ61" s="73">
        <v>0</v>
      </c>
      <c r="AK61" s="73">
        <v>0</v>
      </c>
      <c r="AL61" s="4">
        <v>0</v>
      </c>
      <c r="AM61" s="4">
        <v>13075.49</v>
      </c>
      <c r="AN61" s="88">
        <v>28579.48</v>
      </c>
    </row>
    <row r="62" spans="1:40" ht="21" customHeight="1">
      <c r="A62" s="117" t="s">
        <v>7</v>
      </c>
      <c r="B62" s="118"/>
      <c r="C62" s="8">
        <f>C38+C40+C42+C44+C46+C48+'網路統計106年建物登記'!C50+C52+C54+C56+C58+C60</f>
        <v>98</v>
      </c>
      <c r="D62" s="8">
        <f>D38+D40+D42+D44+D46+D48+'網路統計106年建物登記'!D50+D52+D54+D56+D58+D60</f>
        <v>435</v>
      </c>
      <c r="E62" s="8">
        <f>E38+E40+E42+E44+E46+E48+'網路統計106年建物登記'!E50+E52+E54+E56+E58+E60</f>
        <v>227</v>
      </c>
      <c r="F62" s="8">
        <f>F38+F40+F42+F44+F46+F48+'網路統計106年建物登記'!F50+F52+F54+F56+F58+F60</f>
        <v>31</v>
      </c>
      <c r="G62" s="8">
        <f>G38+G40+G42+G44+G46+G48+'網路統計106年建物登記'!G50+G52+G54+G56+G58+G60</f>
        <v>728</v>
      </c>
      <c r="H62" s="8">
        <f>H38+H40+H42+H44+H46+H48+'網路統計106年建物登記'!H50+H52+H54+H56+H58+H60</f>
        <v>217</v>
      </c>
      <c r="I62" s="8">
        <f>I38+I40+I42+I44+I46+I48+'網路統計106年建物登記'!I50+I52+I54+I56+I58+I60</f>
        <v>0</v>
      </c>
      <c r="J62" s="8">
        <f>J38+J40+J42+J44+J46+J48+'網路統計106年建物登記'!J50+J52+J54+J56+J58+J60</f>
        <v>0</v>
      </c>
      <c r="K62" s="8">
        <f>K38+K40+K42+K44+K46+K48+'網路統計106年建物登記'!K50+K52+K54+K56+K58+J60</f>
        <v>0</v>
      </c>
      <c r="L62" s="8">
        <f>L38+L40+L42+L44+L46+L48+'網路統計106年建物登記'!L50+L52+L54+L56+L58+K60</f>
        <v>0</v>
      </c>
      <c r="M62" s="8">
        <f>M38+M40+M42+M44+M46+M48+'網路統計106年建物登記'!M50+M52+M54+M56+M58+L60</f>
        <v>0</v>
      </c>
      <c r="N62" s="8">
        <f>N38+N40+N42+N44+N46+N48+'網路統計106年建物登記'!N50+N52+N54+N56+N58+M60</f>
        <v>0</v>
      </c>
      <c r="O62" s="8">
        <f>O38+O40+O42+O44+O46+O48+'網路統計106年建物登記'!O50+O52+O54+O56+O58+N60</f>
        <v>0</v>
      </c>
      <c r="P62" s="8">
        <f>P38+P40+P42+P44+P46+P48+'網路統計106年建物登記'!P50+P52+P54+P56+P58+O60</f>
        <v>0</v>
      </c>
      <c r="Q62" s="8">
        <f>Q38+Q40+Q42+Q44+Q46+Q48+'網路統計106年建物登記'!Q50+Q52+Q54+Q56+Q58+P60</f>
        <v>0</v>
      </c>
      <c r="R62" s="8">
        <f>R38+R40+R42+R44+R46+R48+'網路統計106年建物登記'!R50+R52+R54+R56+R58+Q60</f>
        <v>0</v>
      </c>
      <c r="S62" s="8">
        <f>S38+S40+S42+S44+S46+S48+'網路統計106年建物登記'!S50+S52+S54+S56+S58+R60</f>
        <v>0</v>
      </c>
      <c r="T62" s="8">
        <f>T38+T40+T42+T44+T46+T48+'網路統計106年建物登記'!T50+T52+T54+T56+T58+S60</f>
        <v>0</v>
      </c>
      <c r="U62" s="8">
        <f>U38+U40+U42+U44+U46+U48+'網路統計106年建物登記'!U50+U52+U54+U56+U58+T60</f>
        <v>0</v>
      </c>
      <c r="V62" s="8">
        <f>V38+V40+V42+V44+V46+V48+'網路統計106年建物登記'!V50+V52+V54+V56+V58+U60</f>
        <v>0</v>
      </c>
      <c r="W62" s="8">
        <f>W38+W40+W42+W44+W46+W48+'網路統計106年建物登記'!W50+W52+W54+W56+W58+V60</f>
        <v>0</v>
      </c>
      <c r="X62" s="8">
        <f>X38+X40+X42+X44+X46+X48+'網路統計106年建物登記'!X50+X52+X54+X56+X58+W60</f>
        <v>0</v>
      </c>
      <c r="Y62" s="8">
        <f>Y38+Y40+Y42+Y44+Y46+Y48+'網路統計106年建物登記'!Y50+Y52+Y54+Y56+Y58+X60</f>
        <v>0</v>
      </c>
      <c r="Z62" s="8">
        <f>Z38+Z40+Z42+Z44+Z46+Z48+'網路統計106年建物登記'!Z50+Z52+Z54+Z56+Z58+Y60</f>
        <v>0</v>
      </c>
      <c r="AA62" s="8">
        <f>AA38+AA40+AA42+AA44+AA46+AA48+'網路統計106年建物登記'!AA50+AA52+AA54+AA56+AA58+Z60</f>
        <v>143</v>
      </c>
      <c r="AB62" s="8">
        <f>AB38+AB40+AB42+AB44+AB46+AB48+'網路統計106年建物登記'!AB50+AB52+AB54+AB56+AB58+AA60</f>
        <v>168</v>
      </c>
      <c r="AC62" s="8">
        <f>AC38+AC40+AC42+AC44+AC46+AC48+'網路統計106年建物登記'!AC50+AC52+AC54+AC56+AC58+AB60</f>
        <v>45</v>
      </c>
      <c r="AD62" s="8">
        <f>AD38+AD40+AD42+AD44+AD46+AD48+'網路統計106年建物登記'!AD50+AD52+AD54+AD56+AD58+AC60</f>
        <v>5</v>
      </c>
      <c r="AE62" s="8">
        <f>AE38+AE40+AE42+AE44+AE46+AE48+'網路統計106年建物登記'!AE50+AE52+AE54+AE56+AE58+AD60</f>
        <v>0</v>
      </c>
      <c r="AF62" s="8">
        <f>AF38+AF40+AF42+AF44+AF46+AF48+'網路統計106年建物登記'!AF50+AF52+AF54+AF56+AF58+AE60</f>
        <v>0</v>
      </c>
      <c r="AG62" s="8">
        <f>AG38+AG40+AG42+AG44+AG46+AG48+'網路統計106年建物登記'!AG50+AG52+AG54+AG56+AG58+AF60</f>
        <v>1</v>
      </c>
      <c r="AH62" s="8">
        <f>AH38+AH40+AH42+AH44+AH46+AH48+'網路統計106年建物登記'!AH50+AH52+AH54+AH56+AH58+AG60</f>
        <v>0</v>
      </c>
      <c r="AI62" s="8">
        <f>AI38+AI40+AI42+AI44+AI46+AI48+'網路統計106年建物登記'!AI50+AI52+AI54+AI56+AI58+AH60</f>
        <v>75</v>
      </c>
      <c r="AJ62" s="8">
        <f>AJ38+AJ40+AJ42+AJ44+AJ46+AJ48+'網路統計106年建物登記'!AJ50+AJ52+AJ54+AJ56+AJ58+AI60</f>
        <v>0</v>
      </c>
      <c r="AK62" s="8">
        <f>AK38+AK40+AK42+AK44+AK46+AK48+'網路統計106年建物登記'!AK50+AK52+AK54+AK56+AK58+AJ60</f>
        <v>0</v>
      </c>
      <c r="AL62" s="8">
        <f>AL38+AL40+AL42+AL44+AL46+AL48+'網路統計106年建物登記'!AL50+AL52+AL54+AL56+AL58+AK60</f>
        <v>0</v>
      </c>
      <c r="AM62" s="103">
        <f>AM38+AM40+AM42+AM44+AM46+AM48+'網路統計106年建物登記'!AM50+AM52+AM54+AM56+AM58+AL60</f>
        <v>428</v>
      </c>
      <c r="AN62" s="108">
        <f>AN38+AN40+AN42+AN44+AN46+AN48+'網路統計106年建物登記'!AN50+AN52+AN54+AN56+AN58+AM60</f>
        <v>2614</v>
      </c>
    </row>
    <row r="63" spans="1:40" ht="21" customHeight="1" thickBot="1">
      <c r="A63" s="127" t="s">
        <v>8</v>
      </c>
      <c r="B63" s="128"/>
      <c r="C63" s="10">
        <f>C39+C41+C43+C45+C47+C49+'網路統計106年建物登記'!C51+C53+C55+C57+C59+C61</f>
        <v>15340.78</v>
      </c>
      <c r="D63" s="10">
        <f>D39+D41+D43+D45+D47+D49+'網路統計106年建物登記'!D51+D53+D55+D57+D59+D61</f>
        <v>33806.630000000005</v>
      </c>
      <c r="E63" s="63">
        <f>E39+E41+E43+E45+E47+E49+'網路統計106年建物登記'!E51+E53+E55+E57+E59+E61</f>
        <v>24192.85</v>
      </c>
      <c r="F63" s="10">
        <f>F39+F41+F43+F45+F47+F49+'網路統計106年建物登記'!F51+F53+F55+F57+F59+F61</f>
        <v>2179.84</v>
      </c>
      <c r="G63" s="10">
        <f>G39+G41+G43+G45+G47+G49+'網路統計106年建物登記'!G51+G53+G55+G57+G59+G61</f>
        <v>70568.31</v>
      </c>
      <c r="H63" s="10">
        <f>H39+H41+H43+H45+H47+H49+'網路統計106年建物登記'!H51+H53+H55+H57+H59+H61</f>
        <v>25558.11</v>
      </c>
      <c r="I63" s="10">
        <f>I39+I41+I43+I45+I47+I49+'網路統計106年建物登記'!I51+I53+I55+I57+I59+I61</f>
        <v>0</v>
      </c>
      <c r="J63" s="10">
        <f>J39+J41+J43+J45+J47+J49+'網路統計106年建物登記'!J51+J53+J55+J57+J59+J61</f>
        <v>0</v>
      </c>
      <c r="K63" s="10">
        <f>K39+K41+K43+K45+K47+K49+'網路統計106年建物登記'!K51+K53+K55+K57+K59+J61</f>
        <v>0</v>
      </c>
      <c r="L63" s="10">
        <f>L39+L41+L43+L45+L47+L49+'網路統計106年建物登記'!L51+L53+L55+L57+L59+K61</f>
        <v>0</v>
      </c>
      <c r="M63" s="10">
        <f>M39+M41+M43+M45+M47+M49+'網路統計106年建物登記'!M51+M53+M55+M57+M59+L61</f>
        <v>0</v>
      </c>
      <c r="N63" s="10">
        <f>N39+N41+N43+N45+N47+N49+'網路統計106年建物登記'!N51+N53+N55+N57+N59+M61</f>
        <v>0</v>
      </c>
      <c r="O63" s="10">
        <f>O39+O41+O43+O45+O47+O49+'網路統計106年建物登記'!O51+O53+O55+O57+O59+N61</f>
        <v>0</v>
      </c>
      <c r="P63" s="10">
        <f>P39+P41+P43+P45+P47+P49+'網路統計106年建物登記'!P51+P53+P55+P57+P59+O61</f>
        <v>0</v>
      </c>
      <c r="Q63" s="10">
        <f>Q39+Q41+Q43+Q45+Q47+Q49+'網路統計106年建物登記'!Q51+Q53+Q55+Q57+Q59+P61</f>
        <v>0</v>
      </c>
      <c r="R63" s="10">
        <f>R39+R41+R43+R45+R47+R49+'網路統計106年建物登記'!R51+R53+R55+R57+R59+Q61</f>
        <v>0</v>
      </c>
      <c r="S63" s="10">
        <f>S39+S41+S43+S45+S47+S49+'網路統計106年建物登記'!S51+S53+S55+S57+S59+R61</f>
        <v>0</v>
      </c>
      <c r="T63" s="10">
        <f>T39+T41+T43+T45+T47+T49+'網路統計106年建物登記'!T51+T53+T55+T57+T59+S61</f>
        <v>0</v>
      </c>
      <c r="U63" s="10">
        <f>U39+U41+U43+U45+U47+U49+'網路統計106年建物登記'!U51+U53+U55+U57+U59+T61</f>
        <v>0</v>
      </c>
      <c r="V63" s="10">
        <f>V39+V41+V43+V45+V47+V49+'網路統計106年建物登記'!V51+V53+V55+V57+V59+U61</f>
        <v>0</v>
      </c>
      <c r="W63" s="10">
        <f>W39+W41+W43+W45+W47+W49+'網路統計106年建物登記'!W51+W53+W55+W57+W59+V61</f>
        <v>0</v>
      </c>
      <c r="X63" s="10">
        <f>X39+X41+X43+X45+X47+X49+'網路統計106年建物登記'!X51+X53+X55+X57+X59+W61</f>
        <v>0</v>
      </c>
      <c r="Y63" s="10">
        <f>Y39+Y41+Y43+Y45+Y47+Y49+'網路統計106年建物登記'!Y51+Y53+Y55+Y57+Y59+X61</f>
        <v>0</v>
      </c>
      <c r="Z63" s="10">
        <f>Z39+Z41+Z43+Z45+Z47+Z49+'網路統計106年建物登記'!Z51+Z53+Z55+Z57+Z59+Y61</f>
        <v>0</v>
      </c>
      <c r="AA63" s="10">
        <f>AA39+AA41+AA43+AA45+AA47+AA49+'網路統計106年建物登記'!AA51+AA53+AA55+AA57+AA59+Z61</f>
        <v>7391</v>
      </c>
      <c r="AB63" s="10">
        <f>AB39+AB41+AB43+AB45+AB47+AB49+'網路統計106年建物登記'!AB51+AB53+AB55+AB57+AB59+AA61</f>
        <v>9361.84</v>
      </c>
      <c r="AC63" s="10">
        <f>AC39+AC41+AC43+AC45+AC47+AC49+'網路統計106年建物登記'!AC51+AC53+AC55+AC57+AC59+AB61</f>
        <v>2618.76</v>
      </c>
      <c r="AD63" s="10">
        <f>AD39+AD41+AD43+AD45+AD47+AD49+'網路統計106年建物登記'!AD51+AD53+AD55+AD57+AD59+AC61</f>
        <v>326.27</v>
      </c>
      <c r="AE63" s="10">
        <f>AE39+AE41+AE43+AE45+AE47+AE49+'網路統計106年建物登記'!AE51+AE53+AE55+AE57+AE59+AD61</f>
        <v>0</v>
      </c>
      <c r="AF63" s="10">
        <f>AF39+AF41+AF43+AF45+AF47+AF49+'網路統計106年建物登記'!AF51+AF53+AF55+AF57+AF59+AE61</f>
        <v>0</v>
      </c>
      <c r="AG63" s="10">
        <f>AG39+AG41+AG43+AG45+AG47+AG49+'網路統計106年建物登記'!AG51+AG53+AG55+AG57+AG59+AF61</f>
        <v>90.06</v>
      </c>
      <c r="AH63" s="10">
        <f>AH39+AH41+AH43+AH45+AH47+AH49+'網路統計106年建物登記'!AH51+AH53+AH55+AH57+AH59+AG61</f>
        <v>0</v>
      </c>
      <c r="AI63" s="10">
        <f>AI39+AI41+AI43+AI45+AI47+AI49+'網路統計106年建物登記'!AI51+AI53+AI55+AI57+AI59+AH61</f>
        <v>5749.48</v>
      </c>
      <c r="AJ63" s="10">
        <f>AJ39+AJ41+AJ43+AJ45+AJ47+AJ49+'網路統計106年建物登記'!AJ51+AJ53+AJ55+AJ57+AJ59+AI61</f>
        <v>0</v>
      </c>
      <c r="AK63" s="10">
        <f>AK39+AK41+AK43+AK45+AK47+AK49+'網路統計106年建物登記'!AK51+AK53+AK55+AK57+AK59+AJ61</f>
        <v>0</v>
      </c>
      <c r="AL63" s="10">
        <f>AL39+AL41+AL43+AL45+AL47+AL49+'網路統計106年建物登記'!AL51+AL53+AL55+AL57+AL59+AK61</f>
        <v>0</v>
      </c>
      <c r="AM63" s="86">
        <f>AM39+AM41+AM43+AM45+AM47+AM49+'網路統計106年建物登記'!AM51+AM53+AM55+AM57+AM59+AL61</f>
        <v>39188.79</v>
      </c>
      <c r="AN63" s="92">
        <f>AN39+AN41+AN43+AN45+AN47+AN49+'網路統計106年建物登記'!AN51+AN53+AN55+AN57+AN59+AM61</f>
        <v>233944.22</v>
      </c>
    </row>
    <row r="64" spans="1:40" ht="21" customHeight="1">
      <c r="A64" s="16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</row>
    <row r="66" spans="2:5" ht="16.5">
      <c r="B66" s="19"/>
      <c r="C66" s="19"/>
      <c r="D66" s="19"/>
      <c r="E66" s="19"/>
    </row>
    <row r="67" spans="1:5" s="15" customFormat="1" ht="20.25" customHeight="1">
      <c r="A67" s="15" t="s">
        <v>9</v>
      </c>
      <c r="B67" s="18" t="s">
        <v>37</v>
      </c>
      <c r="C67" s="18"/>
      <c r="D67" s="18"/>
      <c r="E67" s="18"/>
    </row>
    <row r="68" spans="2:78" s="15" customFormat="1" ht="20.25" customHeight="1">
      <c r="B68" s="129" t="s">
        <v>50</v>
      </c>
      <c r="C68" s="130"/>
      <c r="D68" s="130"/>
      <c r="E68" s="130"/>
      <c r="F68" s="130"/>
      <c r="G68" s="130"/>
      <c r="H68" s="130"/>
      <c r="I68" s="130"/>
      <c r="J68" s="130"/>
      <c r="K68" s="130"/>
      <c r="L68" s="130"/>
      <c r="M68" s="130"/>
      <c r="N68" s="130"/>
      <c r="O68" s="130"/>
      <c r="P68" s="130"/>
      <c r="Q68" s="130"/>
      <c r="R68" s="130"/>
      <c r="S68" s="130"/>
      <c r="T68" s="130"/>
      <c r="U68" s="130"/>
      <c r="V68" s="130"/>
      <c r="W68" s="130"/>
      <c r="X68" s="130"/>
      <c r="Y68" s="130"/>
      <c r="Z68" s="130"/>
      <c r="AA68" s="130"/>
      <c r="AB68" s="130"/>
      <c r="AC68" s="130"/>
      <c r="AD68" s="130"/>
      <c r="AE68" s="130"/>
      <c r="AF68" s="130"/>
      <c r="AG68" s="130"/>
      <c r="AH68" s="130"/>
      <c r="AI68" s="130"/>
      <c r="AJ68" s="130"/>
      <c r="AK68" s="130"/>
      <c r="AL68" s="130"/>
      <c r="AM68" s="130"/>
      <c r="AN68" s="130"/>
      <c r="AO68" s="130"/>
      <c r="AP68" s="130"/>
      <c r="AQ68" s="130"/>
      <c r="AR68" s="130"/>
      <c r="AS68" s="130"/>
      <c r="AT68" s="130"/>
      <c r="AU68" s="130"/>
      <c r="AV68" s="130"/>
      <c r="AW68" s="130"/>
      <c r="AX68" s="130"/>
      <c r="AY68" s="130"/>
      <c r="AZ68" s="130"/>
      <c r="BA68" s="130"/>
      <c r="BB68" s="130"/>
      <c r="BC68" s="130"/>
      <c r="BD68" s="130"/>
      <c r="BE68" s="130"/>
      <c r="BF68" s="130"/>
      <c r="BG68" s="130"/>
      <c r="BH68" s="130"/>
      <c r="BI68" s="130"/>
      <c r="BJ68" s="130"/>
      <c r="BK68" s="130"/>
      <c r="BL68" s="130"/>
      <c r="BM68" s="130"/>
      <c r="BN68" s="130"/>
      <c r="BO68" s="130"/>
      <c r="BP68" s="130"/>
      <c r="BQ68" s="130"/>
      <c r="BR68" s="130"/>
      <c r="BS68" s="130"/>
      <c r="BT68" s="130"/>
      <c r="BU68" s="130"/>
      <c r="BV68" s="130"/>
      <c r="BW68" s="130"/>
      <c r="BX68" s="130"/>
      <c r="BY68" s="130"/>
      <c r="BZ68" s="130"/>
    </row>
    <row r="69" spans="2:78" s="15" customFormat="1" ht="20.25" customHeight="1">
      <c r="B69" s="130" t="s">
        <v>11</v>
      </c>
      <c r="C69" s="130"/>
      <c r="D69" s="130"/>
      <c r="E69" s="130"/>
      <c r="F69" s="130"/>
      <c r="G69" s="130"/>
      <c r="H69" s="130"/>
      <c r="I69" s="130"/>
      <c r="J69" s="130"/>
      <c r="K69" s="130"/>
      <c r="L69" s="130"/>
      <c r="M69" s="130"/>
      <c r="N69" s="130"/>
      <c r="O69" s="130"/>
      <c r="P69" s="130"/>
      <c r="Q69" s="130"/>
      <c r="R69" s="130"/>
      <c r="S69" s="130"/>
      <c r="T69" s="130"/>
      <c r="U69" s="130"/>
      <c r="V69" s="130"/>
      <c r="W69" s="130"/>
      <c r="X69" s="130"/>
      <c r="Y69" s="130"/>
      <c r="Z69" s="130"/>
      <c r="AA69" s="130"/>
      <c r="AB69" s="130"/>
      <c r="AC69" s="130"/>
      <c r="AD69" s="130"/>
      <c r="AE69" s="130"/>
      <c r="AF69" s="130"/>
      <c r="AG69" s="130"/>
      <c r="AH69" s="130"/>
      <c r="AI69" s="130"/>
      <c r="AJ69" s="130"/>
      <c r="AK69" s="130"/>
      <c r="AL69" s="130"/>
      <c r="AM69" s="130"/>
      <c r="AN69" s="130"/>
      <c r="AO69" s="130"/>
      <c r="AP69" s="130"/>
      <c r="AQ69" s="130"/>
      <c r="AR69" s="130"/>
      <c r="AS69" s="130"/>
      <c r="AT69" s="130"/>
      <c r="AU69" s="130"/>
      <c r="AV69" s="130"/>
      <c r="AW69" s="130"/>
      <c r="AX69" s="130"/>
      <c r="AY69" s="130"/>
      <c r="AZ69" s="130"/>
      <c r="BA69" s="130"/>
      <c r="BB69" s="130"/>
      <c r="BC69" s="130"/>
      <c r="BD69" s="130"/>
      <c r="BE69" s="130"/>
      <c r="BF69" s="130"/>
      <c r="BG69" s="130"/>
      <c r="BH69" s="130"/>
      <c r="BI69" s="130"/>
      <c r="BJ69" s="130"/>
      <c r="BK69" s="130"/>
      <c r="BL69" s="130"/>
      <c r="BM69" s="130"/>
      <c r="BN69" s="130"/>
      <c r="BO69" s="130"/>
      <c r="BP69" s="130"/>
      <c r="BQ69" s="130"/>
      <c r="BR69" s="130"/>
      <c r="BS69" s="130"/>
      <c r="BT69" s="130"/>
      <c r="BU69" s="130"/>
      <c r="BV69" s="130"/>
      <c r="BW69" s="130"/>
      <c r="BX69" s="130"/>
      <c r="BY69" s="130"/>
      <c r="BZ69" s="130"/>
    </row>
  </sheetData>
  <sheetProtection/>
  <mergeCells count="35">
    <mergeCell ref="A52:A53"/>
    <mergeCell ref="A56:A57"/>
    <mergeCell ref="A54:A55"/>
    <mergeCell ref="B68:BZ68"/>
    <mergeCell ref="B69:BZ69"/>
    <mergeCell ref="A60:A61"/>
    <mergeCell ref="A62:B62"/>
    <mergeCell ref="A63:B63"/>
    <mergeCell ref="A58:A59"/>
    <mergeCell ref="A20:A21"/>
    <mergeCell ref="A36:B37"/>
    <mergeCell ref="C36:AN36"/>
    <mergeCell ref="A26:A27"/>
    <mergeCell ref="A29:B29"/>
    <mergeCell ref="A44:A45"/>
    <mergeCell ref="A46:A47"/>
    <mergeCell ref="A48:A49"/>
    <mergeCell ref="A50:A51"/>
    <mergeCell ref="A1:AN1"/>
    <mergeCell ref="A8:A9"/>
    <mergeCell ref="A10:A11"/>
    <mergeCell ref="A12:A13"/>
    <mergeCell ref="C2:AN2"/>
    <mergeCell ref="A2:B3"/>
    <mergeCell ref="A4:A5"/>
    <mergeCell ref="A6:A7"/>
    <mergeCell ref="A14:A15"/>
    <mergeCell ref="A16:A17"/>
    <mergeCell ref="A40:A41"/>
    <mergeCell ref="A42:A43"/>
    <mergeCell ref="A18:A19"/>
    <mergeCell ref="A28:B28"/>
    <mergeCell ref="A38:A39"/>
    <mergeCell ref="A22:A23"/>
    <mergeCell ref="A24:A25"/>
  </mergeCells>
  <printOptions/>
  <pageMargins left="0.39" right="0.22" top="0.79" bottom="0.984251968503937" header="0.33" footer="0.5118110236220472"/>
  <pageSetup horizontalDpi="600" verticalDpi="600" orientation="landscape" paperSize="8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9"/>
  <sheetViews>
    <sheetView zoomScale="89" zoomScaleNormal="89" workbookViewId="0" topLeftCell="A9">
      <selection activeCell="F27" sqref="F27"/>
    </sheetView>
  </sheetViews>
  <sheetFormatPr defaultColWidth="9.00390625" defaultRowHeight="16.5"/>
  <cols>
    <col min="1" max="1" width="9.50390625" style="0" bestFit="1" customWidth="1"/>
    <col min="3" max="3" width="10.625" style="0" customWidth="1"/>
    <col min="4" max="4" width="9.625" style="0" customWidth="1"/>
    <col min="5" max="5" width="10.125" style="0" customWidth="1"/>
    <col min="6" max="7" width="11.125" style="0" customWidth="1"/>
    <col min="8" max="8" width="10.25390625" style="0" customWidth="1"/>
    <col min="9" max="9" width="11.50390625" style="0" customWidth="1"/>
    <col min="10" max="10" width="9.125" style="0" customWidth="1"/>
    <col min="11" max="11" width="9.625" style="0" customWidth="1"/>
    <col min="12" max="12" width="10.00390625" style="0" customWidth="1"/>
    <col min="13" max="13" width="9.75390625" style="0" customWidth="1"/>
    <col min="14" max="14" width="9.375" style="0" customWidth="1"/>
    <col min="15" max="15" width="10.25390625" style="0" customWidth="1"/>
    <col min="16" max="16" width="9.375" style="0" customWidth="1"/>
    <col min="17" max="18" width="10.25390625" style="0" customWidth="1"/>
    <col min="19" max="19" width="8.375" style="0" customWidth="1"/>
    <col min="20" max="20" width="9.75390625" style="0" customWidth="1"/>
    <col min="21" max="21" width="9.625" style="0" customWidth="1"/>
    <col min="22" max="22" width="10.75390625" style="0" customWidth="1"/>
    <col min="23" max="23" width="9.75390625" style="0" bestFit="1" customWidth="1"/>
    <col min="24" max="24" width="9.375" style="0" customWidth="1"/>
    <col min="25" max="26" width="10.875" style="0" customWidth="1"/>
    <col min="27" max="27" width="10.75390625" style="0" customWidth="1"/>
    <col min="28" max="28" width="10.50390625" style="0" customWidth="1"/>
    <col min="29" max="29" width="9.875" style="0" customWidth="1"/>
    <col min="30" max="30" width="10.25390625" style="0" customWidth="1"/>
    <col min="31" max="31" width="9.25390625" style="0" customWidth="1"/>
    <col min="32" max="32" width="9.125" style="0" customWidth="1"/>
    <col min="33" max="33" width="10.125" style="0" customWidth="1"/>
    <col min="34" max="34" width="9.625" style="0" customWidth="1"/>
    <col min="35" max="35" width="10.50390625" style="0" customWidth="1"/>
    <col min="36" max="36" width="10.625" style="0" customWidth="1"/>
    <col min="37" max="37" width="10.375" style="0" customWidth="1"/>
    <col min="38" max="38" width="9.125" style="0" customWidth="1"/>
    <col min="39" max="39" width="11.375" style="0" customWidth="1"/>
    <col min="40" max="40" width="13.25390625" style="0" customWidth="1"/>
  </cols>
  <sheetData>
    <row r="1" spans="1:40" ht="37.5" customHeight="1" thickBot="1">
      <c r="A1" s="120" t="s">
        <v>51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0"/>
      <c r="AI1" s="120"/>
      <c r="AJ1" s="120"/>
      <c r="AK1" s="120"/>
      <c r="AL1" s="120"/>
      <c r="AM1" s="120"/>
      <c r="AN1" s="120"/>
    </row>
    <row r="2" spans="1:40" ht="24.75" customHeight="1">
      <c r="A2" s="123"/>
      <c r="B2" s="124"/>
      <c r="C2" s="131" t="s">
        <v>48</v>
      </c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132"/>
      <c r="AM2" s="132"/>
      <c r="AN2" s="133"/>
    </row>
    <row r="3" spans="1:40" ht="24.75" customHeight="1">
      <c r="A3" s="125"/>
      <c r="B3" s="126"/>
      <c r="C3" s="1" t="s">
        <v>1</v>
      </c>
      <c r="D3" s="1" t="s">
        <v>2</v>
      </c>
      <c r="E3" s="1" t="s">
        <v>3</v>
      </c>
      <c r="F3" s="1" t="s">
        <v>12</v>
      </c>
      <c r="G3" s="1" t="s">
        <v>13</v>
      </c>
      <c r="H3" s="1" t="s">
        <v>14</v>
      </c>
      <c r="I3" s="1" t="s">
        <v>15</v>
      </c>
      <c r="J3" s="1" t="s">
        <v>16</v>
      </c>
      <c r="K3" s="1" t="s">
        <v>17</v>
      </c>
      <c r="L3" s="1" t="s">
        <v>46</v>
      </c>
      <c r="M3" s="1" t="s">
        <v>18</v>
      </c>
      <c r="N3" s="1" t="s">
        <v>19</v>
      </c>
      <c r="O3" s="1" t="s">
        <v>45</v>
      </c>
      <c r="P3" s="1" t="s">
        <v>20</v>
      </c>
      <c r="Q3" s="1" t="s">
        <v>44</v>
      </c>
      <c r="R3" s="1" t="s">
        <v>21</v>
      </c>
      <c r="S3" s="1" t="s">
        <v>22</v>
      </c>
      <c r="T3" s="1" t="s">
        <v>23</v>
      </c>
      <c r="U3" s="1" t="s">
        <v>43</v>
      </c>
      <c r="V3" s="1" t="s">
        <v>24</v>
      </c>
      <c r="W3" s="1" t="s">
        <v>25</v>
      </c>
      <c r="X3" s="1" t="s">
        <v>42</v>
      </c>
      <c r="Y3" s="1" t="s">
        <v>26</v>
      </c>
      <c r="Z3" s="1" t="s">
        <v>41</v>
      </c>
      <c r="AA3" s="1" t="s">
        <v>27</v>
      </c>
      <c r="AB3" s="1" t="s">
        <v>28</v>
      </c>
      <c r="AC3" s="1" t="s">
        <v>29</v>
      </c>
      <c r="AD3" s="1" t="s">
        <v>40</v>
      </c>
      <c r="AE3" s="1" t="s">
        <v>30</v>
      </c>
      <c r="AF3" s="1" t="s">
        <v>31</v>
      </c>
      <c r="AG3" s="1" t="s">
        <v>32</v>
      </c>
      <c r="AH3" s="1" t="s">
        <v>33</v>
      </c>
      <c r="AI3" s="1" t="s">
        <v>34</v>
      </c>
      <c r="AJ3" s="1" t="s">
        <v>35</v>
      </c>
      <c r="AK3" s="1" t="s">
        <v>39</v>
      </c>
      <c r="AL3" s="1" t="s">
        <v>36</v>
      </c>
      <c r="AM3" s="1" t="s">
        <v>38</v>
      </c>
      <c r="AN3" s="2" t="s">
        <v>4</v>
      </c>
    </row>
    <row r="4" spans="1:40" ht="21" customHeight="1">
      <c r="A4" s="116" t="s">
        <v>52</v>
      </c>
      <c r="B4" s="31" t="s">
        <v>5</v>
      </c>
      <c r="C4" s="30">
        <v>0</v>
      </c>
      <c r="D4" s="24">
        <v>0</v>
      </c>
      <c r="E4" s="24">
        <v>6</v>
      </c>
      <c r="F4" s="24">
        <v>18</v>
      </c>
      <c r="G4" s="24">
        <v>0</v>
      </c>
      <c r="H4" s="24">
        <v>1</v>
      </c>
      <c r="I4" s="24">
        <v>0</v>
      </c>
      <c r="J4" s="24">
        <v>0</v>
      </c>
      <c r="K4" s="24">
        <v>0</v>
      </c>
      <c r="L4" s="24">
        <v>1</v>
      </c>
      <c r="M4" s="24">
        <v>1</v>
      </c>
      <c r="N4" s="24">
        <v>0</v>
      </c>
      <c r="O4" s="24">
        <v>0</v>
      </c>
      <c r="P4" s="24">
        <v>4</v>
      </c>
      <c r="Q4" s="24">
        <v>0</v>
      </c>
      <c r="R4" s="24">
        <v>0</v>
      </c>
      <c r="S4" s="24">
        <v>0</v>
      </c>
      <c r="T4" s="24">
        <v>18</v>
      </c>
      <c r="U4" s="24">
        <v>14</v>
      </c>
      <c r="V4" s="24">
        <v>0</v>
      </c>
      <c r="W4" s="24">
        <v>0</v>
      </c>
      <c r="X4" s="24">
        <v>0</v>
      </c>
      <c r="Y4" s="24">
        <v>0</v>
      </c>
      <c r="Z4" s="24">
        <v>0</v>
      </c>
      <c r="AA4" s="24">
        <v>22</v>
      </c>
      <c r="AB4" s="24">
        <v>4</v>
      </c>
      <c r="AC4" s="24">
        <v>22</v>
      </c>
      <c r="AD4" s="24">
        <v>1</v>
      </c>
      <c r="AE4" s="24">
        <v>0</v>
      </c>
      <c r="AF4" s="24">
        <v>0</v>
      </c>
      <c r="AG4" s="24">
        <v>0</v>
      </c>
      <c r="AH4" s="24">
        <v>0</v>
      </c>
      <c r="AI4" s="24">
        <v>1</v>
      </c>
      <c r="AJ4" s="24">
        <v>2</v>
      </c>
      <c r="AK4" s="24">
        <v>3</v>
      </c>
      <c r="AL4" s="24">
        <v>0</v>
      </c>
      <c r="AM4" s="29">
        <v>10</v>
      </c>
      <c r="AN4" s="27">
        <f aca="true" t="shared" si="0" ref="AN4:AN19">SUM(C4:AM4)</f>
        <v>128</v>
      </c>
    </row>
    <row r="5" spans="1:40" ht="21" customHeight="1">
      <c r="A5" s="116"/>
      <c r="B5" s="32" t="s">
        <v>6</v>
      </c>
      <c r="C5" s="30">
        <v>0</v>
      </c>
      <c r="D5" s="24">
        <v>0</v>
      </c>
      <c r="E5" s="24">
        <v>4336.93</v>
      </c>
      <c r="F5" s="24">
        <v>2821.4</v>
      </c>
      <c r="G5" s="24">
        <v>0</v>
      </c>
      <c r="H5" s="24">
        <v>225.34</v>
      </c>
      <c r="I5" s="24">
        <v>0</v>
      </c>
      <c r="J5" s="24">
        <v>0</v>
      </c>
      <c r="K5" s="24">
        <v>0</v>
      </c>
      <c r="L5" s="24">
        <v>5321.75</v>
      </c>
      <c r="M5" s="24">
        <v>5606.77</v>
      </c>
      <c r="N5" s="24">
        <v>0</v>
      </c>
      <c r="O5" s="24">
        <v>0</v>
      </c>
      <c r="P5" s="24">
        <v>709.8</v>
      </c>
      <c r="Q5" s="24">
        <v>0</v>
      </c>
      <c r="R5" s="24">
        <v>0</v>
      </c>
      <c r="S5" s="24">
        <v>0</v>
      </c>
      <c r="T5" s="24">
        <v>2997.72</v>
      </c>
      <c r="U5" s="24">
        <v>2431.82</v>
      </c>
      <c r="V5" s="24">
        <v>0</v>
      </c>
      <c r="W5" s="24">
        <v>0</v>
      </c>
      <c r="X5" s="24">
        <v>0</v>
      </c>
      <c r="Y5" s="24">
        <v>0</v>
      </c>
      <c r="Z5" s="24">
        <v>0</v>
      </c>
      <c r="AA5" s="24">
        <v>4209.58</v>
      </c>
      <c r="AB5" s="24">
        <v>306.98</v>
      </c>
      <c r="AC5" s="24">
        <v>3187.57</v>
      </c>
      <c r="AD5" s="24">
        <v>3342.1</v>
      </c>
      <c r="AE5" s="24">
        <v>0</v>
      </c>
      <c r="AF5" s="24">
        <v>0</v>
      </c>
      <c r="AG5" s="24">
        <v>0</v>
      </c>
      <c r="AH5" s="24">
        <v>0</v>
      </c>
      <c r="AI5" s="24">
        <v>988.09</v>
      </c>
      <c r="AJ5" s="24">
        <v>12472.69</v>
      </c>
      <c r="AK5" s="24">
        <v>935.55</v>
      </c>
      <c r="AL5" s="24">
        <v>0</v>
      </c>
      <c r="AM5" s="29">
        <v>7144.1</v>
      </c>
      <c r="AN5" s="28">
        <f t="shared" si="0"/>
        <v>57038.19</v>
      </c>
    </row>
    <row r="6" spans="1:40" ht="21" customHeight="1">
      <c r="A6" s="116" t="s">
        <v>53</v>
      </c>
      <c r="B6" s="31" t="s">
        <v>5</v>
      </c>
      <c r="C6" s="30">
        <v>1</v>
      </c>
      <c r="D6" s="24">
        <v>1</v>
      </c>
      <c r="E6" s="24">
        <v>71</v>
      </c>
      <c r="F6" s="24">
        <v>34</v>
      </c>
      <c r="G6" s="24">
        <v>7</v>
      </c>
      <c r="H6" s="24">
        <v>0</v>
      </c>
      <c r="I6" s="24">
        <v>4</v>
      </c>
      <c r="J6" s="24">
        <v>0</v>
      </c>
      <c r="K6" s="24">
        <v>0</v>
      </c>
      <c r="L6" s="24">
        <v>17</v>
      </c>
      <c r="M6" s="24">
        <v>0</v>
      </c>
      <c r="N6" s="24">
        <v>0</v>
      </c>
      <c r="O6" s="24">
        <v>0</v>
      </c>
      <c r="P6" s="24">
        <v>0</v>
      </c>
      <c r="Q6" s="24">
        <v>0</v>
      </c>
      <c r="R6" s="24">
        <v>1</v>
      </c>
      <c r="S6" s="24">
        <v>0</v>
      </c>
      <c r="T6" s="24">
        <v>12</v>
      </c>
      <c r="U6" s="24">
        <v>0</v>
      </c>
      <c r="V6" s="24">
        <v>0</v>
      </c>
      <c r="W6" s="24">
        <v>0</v>
      </c>
      <c r="X6" s="24">
        <v>0</v>
      </c>
      <c r="Y6" s="24">
        <v>0</v>
      </c>
      <c r="Z6" s="24">
        <v>0</v>
      </c>
      <c r="AA6" s="24">
        <v>4</v>
      </c>
      <c r="AB6" s="24">
        <v>6</v>
      </c>
      <c r="AC6" s="24">
        <v>0</v>
      </c>
      <c r="AD6" s="24">
        <v>0</v>
      </c>
      <c r="AE6" s="24">
        <v>0</v>
      </c>
      <c r="AF6" s="24">
        <v>0</v>
      </c>
      <c r="AG6" s="24">
        <v>0</v>
      </c>
      <c r="AH6" s="24">
        <v>0</v>
      </c>
      <c r="AI6" s="24">
        <v>17</v>
      </c>
      <c r="AJ6" s="24">
        <v>0</v>
      </c>
      <c r="AK6" s="24">
        <v>1</v>
      </c>
      <c r="AL6" s="24">
        <v>0</v>
      </c>
      <c r="AM6" s="24">
        <v>12</v>
      </c>
      <c r="AN6" s="5">
        <f t="shared" si="0"/>
        <v>188</v>
      </c>
    </row>
    <row r="7" spans="1:40" ht="21" customHeight="1">
      <c r="A7" s="116"/>
      <c r="B7" s="32" t="s">
        <v>6</v>
      </c>
      <c r="C7" s="30">
        <v>1139.6</v>
      </c>
      <c r="D7" s="24">
        <v>435.5</v>
      </c>
      <c r="E7" s="24">
        <v>11210.34</v>
      </c>
      <c r="F7" s="24">
        <v>7121.18</v>
      </c>
      <c r="G7" s="24">
        <v>1836.86</v>
      </c>
      <c r="H7" s="24">
        <v>0</v>
      </c>
      <c r="I7" s="24">
        <v>902.09</v>
      </c>
      <c r="J7" s="24">
        <v>0</v>
      </c>
      <c r="K7" s="24">
        <v>0</v>
      </c>
      <c r="L7" s="24">
        <v>11512.94</v>
      </c>
      <c r="M7" s="24">
        <v>0</v>
      </c>
      <c r="N7" s="24">
        <v>0</v>
      </c>
      <c r="O7" s="24">
        <v>0</v>
      </c>
      <c r="P7" s="24">
        <v>0</v>
      </c>
      <c r="Q7" s="24">
        <v>0</v>
      </c>
      <c r="R7" s="24">
        <v>193.87</v>
      </c>
      <c r="S7" s="24">
        <v>0</v>
      </c>
      <c r="T7" s="24">
        <v>1959.7</v>
      </c>
      <c r="U7" s="24">
        <v>0</v>
      </c>
      <c r="V7" s="24">
        <v>0</v>
      </c>
      <c r="W7" s="24">
        <v>0</v>
      </c>
      <c r="X7" s="24">
        <v>0</v>
      </c>
      <c r="Y7" s="24">
        <v>0</v>
      </c>
      <c r="Z7" s="24">
        <v>0</v>
      </c>
      <c r="AA7" s="24">
        <v>5380.05</v>
      </c>
      <c r="AB7" s="24">
        <v>1400.52</v>
      </c>
      <c r="AC7" s="24">
        <v>0</v>
      </c>
      <c r="AD7" s="24">
        <v>0</v>
      </c>
      <c r="AE7" s="24">
        <v>0</v>
      </c>
      <c r="AF7" s="24">
        <v>0</v>
      </c>
      <c r="AG7" s="24">
        <v>0</v>
      </c>
      <c r="AH7" s="24">
        <v>0</v>
      </c>
      <c r="AI7" s="24">
        <v>19404.9</v>
      </c>
      <c r="AJ7" s="24">
        <v>0</v>
      </c>
      <c r="AK7" s="24">
        <v>165.62</v>
      </c>
      <c r="AL7" s="24">
        <v>0</v>
      </c>
      <c r="AM7" s="24">
        <v>4216.82</v>
      </c>
      <c r="AN7" s="12">
        <f t="shared" si="0"/>
        <v>66879.99</v>
      </c>
    </row>
    <row r="8" spans="1:40" ht="21" customHeight="1">
      <c r="A8" s="116" t="s">
        <v>54</v>
      </c>
      <c r="B8" s="31" t="s">
        <v>5</v>
      </c>
      <c r="C8" s="30">
        <v>15</v>
      </c>
      <c r="D8" s="24">
        <v>30</v>
      </c>
      <c r="E8" s="24">
        <v>21</v>
      </c>
      <c r="F8" s="24">
        <v>3</v>
      </c>
      <c r="G8" s="24">
        <v>0</v>
      </c>
      <c r="H8" s="24">
        <v>3</v>
      </c>
      <c r="I8" s="24">
        <v>7</v>
      </c>
      <c r="J8" s="24">
        <v>0</v>
      </c>
      <c r="K8" s="24">
        <v>0</v>
      </c>
      <c r="L8" s="24">
        <v>4</v>
      </c>
      <c r="M8" s="24">
        <v>0</v>
      </c>
      <c r="N8" s="24">
        <v>0</v>
      </c>
      <c r="O8" s="24">
        <v>0</v>
      </c>
      <c r="P8" s="24">
        <v>0</v>
      </c>
      <c r="Q8" s="24">
        <v>1</v>
      </c>
      <c r="R8" s="24">
        <v>7</v>
      </c>
      <c r="S8" s="24">
        <v>0</v>
      </c>
      <c r="T8" s="24">
        <v>1</v>
      </c>
      <c r="U8" s="24">
        <v>8</v>
      </c>
      <c r="V8" s="24">
        <v>0</v>
      </c>
      <c r="W8" s="24">
        <v>0</v>
      </c>
      <c r="X8" s="24">
        <v>0</v>
      </c>
      <c r="Y8" s="24">
        <v>0</v>
      </c>
      <c r="Z8" s="24">
        <v>0</v>
      </c>
      <c r="AA8" s="24">
        <v>44</v>
      </c>
      <c r="AB8" s="24">
        <v>52</v>
      </c>
      <c r="AC8" s="24">
        <v>0</v>
      </c>
      <c r="AD8" s="24">
        <v>0</v>
      </c>
      <c r="AE8" s="24">
        <v>0</v>
      </c>
      <c r="AF8" s="24">
        <v>0</v>
      </c>
      <c r="AG8" s="24">
        <v>0</v>
      </c>
      <c r="AH8" s="24">
        <v>0</v>
      </c>
      <c r="AI8" s="24">
        <v>0</v>
      </c>
      <c r="AJ8" s="24">
        <v>17</v>
      </c>
      <c r="AK8" s="24">
        <v>24</v>
      </c>
      <c r="AL8" s="24">
        <v>0</v>
      </c>
      <c r="AM8" s="24">
        <v>43</v>
      </c>
      <c r="AN8" s="5">
        <f t="shared" si="0"/>
        <v>280</v>
      </c>
    </row>
    <row r="9" spans="1:40" ht="21" customHeight="1">
      <c r="A9" s="116"/>
      <c r="B9" s="32" t="s">
        <v>6</v>
      </c>
      <c r="C9" s="30">
        <v>7171.14</v>
      </c>
      <c r="D9" s="24">
        <v>5056.81</v>
      </c>
      <c r="E9" s="24">
        <v>5287.32</v>
      </c>
      <c r="F9" s="24">
        <v>49265.8</v>
      </c>
      <c r="G9" s="24">
        <v>0</v>
      </c>
      <c r="H9" s="24">
        <v>1010.36</v>
      </c>
      <c r="I9" s="24">
        <v>1478.73</v>
      </c>
      <c r="J9" s="24">
        <v>0</v>
      </c>
      <c r="K9" s="24">
        <v>0</v>
      </c>
      <c r="L9" s="24">
        <v>5876.71</v>
      </c>
      <c r="M9" s="24">
        <v>0</v>
      </c>
      <c r="N9" s="24">
        <v>0</v>
      </c>
      <c r="O9" s="24">
        <v>0</v>
      </c>
      <c r="P9" s="24">
        <v>0</v>
      </c>
      <c r="Q9" s="24">
        <v>561.72</v>
      </c>
      <c r="R9" s="24">
        <v>2072.09</v>
      </c>
      <c r="S9" s="24">
        <v>0</v>
      </c>
      <c r="T9" s="24">
        <v>714.02</v>
      </c>
      <c r="U9" s="24">
        <v>1438.19</v>
      </c>
      <c r="V9" s="24">
        <v>0</v>
      </c>
      <c r="W9" s="24">
        <v>0</v>
      </c>
      <c r="X9" s="24">
        <v>0</v>
      </c>
      <c r="Y9" s="24">
        <v>0</v>
      </c>
      <c r="Z9" s="24">
        <v>0</v>
      </c>
      <c r="AA9" s="24">
        <v>8796.72</v>
      </c>
      <c r="AB9" s="24">
        <v>2566.36</v>
      </c>
      <c r="AC9" s="24">
        <v>0</v>
      </c>
      <c r="AD9" s="24">
        <v>0</v>
      </c>
      <c r="AE9" s="24">
        <v>0</v>
      </c>
      <c r="AF9" s="24">
        <v>0</v>
      </c>
      <c r="AG9" s="24">
        <v>0</v>
      </c>
      <c r="AH9" s="24">
        <v>0</v>
      </c>
      <c r="AI9" s="24">
        <v>0</v>
      </c>
      <c r="AJ9" s="24">
        <v>3836.54</v>
      </c>
      <c r="AK9" s="24">
        <v>4521.16</v>
      </c>
      <c r="AL9" s="24">
        <v>0</v>
      </c>
      <c r="AM9" s="24">
        <v>96505.22</v>
      </c>
      <c r="AN9" s="12">
        <f t="shared" si="0"/>
        <v>196158.89</v>
      </c>
    </row>
    <row r="10" spans="1:40" ht="21" customHeight="1">
      <c r="A10" s="116" t="s">
        <v>55</v>
      </c>
      <c r="B10" s="31" t="s">
        <v>5</v>
      </c>
      <c r="C10" s="30">
        <v>1</v>
      </c>
      <c r="D10" s="24">
        <v>1</v>
      </c>
      <c r="E10" s="24">
        <v>0</v>
      </c>
      <c r="F10" s="24">
        <v>43</v>
      </c>
      <c r="G10" s="24">
        <v>3</v>
      </c>
      <c r="H10" s="24">
        <v>0</v>
      </c>
      <c r="I10" s="24">
        <v>4</v>
      </c>
      <c r="J10" s="24">
        <v>0</v>
      </c>
      <c r="K10" s="24">
        <v>0</v>
      </c>
      <c r="L10" s="24">
        <v>25</v>
      </c>
      <c r="M10" s="24">
        <v>0</v>
      </c>
      <c r="N10" s="24">
        <v>0</v>
      </c>
      <c r="O10" s="24">
        <v>0</v>
      </c>
      <c r="P10" s="24">
        <v>0</v>
      </c>
      <c r="Q10" s="24">
        <v>0</v>
      </c>
      <c r="R10" s="24">
        <v>1</v>
      </c>
      <c r="S10" s="24">
        <v>0</v>
      </c>
      <c r="T10" s="24">
        <v>2</v>
      </c>
      <c r="U10" s="24">
        <v>0</v>
      </c>
      <c r="V10" s="24">
        <v>13</v>
      </c>
      <c r="W10" s="24">
        <v>6</v>
      </c>
      <c r="X10" s="24">
        <v>0</v>
      </c>
      <c r="Y10" s="24">
        <v>3</v>
      </c>
      <c r="Z10" s="24">
        <v>21</v>
      </c>
      <c r="AA10" s="24">
        <v>0</v>
      </c>
      <c r="AB10" s="24">
        <v>13</v>
      </c>
      <c r="AC10" s="24">
        <v>0</v>
      </c>
      <c r="AD10" s="24">
        <v>0</v>
      </c>
      <c r="AE10" s="24">
        <v>28</v>
      </c>
      <c r="AF10" s="24">
        <v>0</v>
      </c>
      <c r="AG10" s="24">
        <v>0</v>
      </c>
      <c r="AH10" s="24">
        <v>0</v>
      </c>
      <c r="AI10" s="24">
        <v>1</v>
      </c>
      <c r="AJ10" s="24">
        <v>55</v>
      </c>
      <c r="AK10" s="24">
        <v>0</v>
      </c>
      <c r="AL10" s="24">
        <v>0</v>
      </c>
      <c r="AM10" s="24">
        <v>20</v>
      </c>
      <c r="AN10" s="5">
        <f t="shared" si="0"/>
        <v>240</v>
      </c>
    </row>
    <row r="11" spans="1:40" ht="21" customHeight="1">
      <c r="A11" s="116"/>
      <c r="B11" s="32" t="s">
        <v>6</v>
      </c>
      <c r="C11" s="30">
        <v>321.76</v>
      </c>
      <c r="D11" s="24">
        <v>270.62</v>
      </c>
      <c r="E11" s="24">
        <v>0</v>
      </c>
      <c r="F11" s="24">
        <v>17139.4</v>
      </c>
      <c r="G11" s="24">
        <v>1455.81</v>
      </c>
      <c r="H11" s="24">
        <v>0</v>
      </c>
      <c r="I11" s="24">
        <v>1395.97</v>
      </c>
      <c r="J11" s="24">
        <v>0</v>
      </c>
      <c r="K11" s="24">
        <v>0</v>
      </c>
      <c r="L11" s="24">
        <v>6272.83</v>
      </c>
      <c r="M11" s="24">
        <v>0</v>
      </c>
      <c r="N11" s="24">
        <v>0</v>
      </c>
      <c r="O11" s="24">
        <v>0</v>
      </c>
      <c r="P11" s="24">
        <v>0</v>
      </c>
      <c r="Q11" s="24">
        <v>0</v>
      </c>
      <c r="R11" s="24">
        <v>1219.31</v>
      </c>
      <c r="S11" s="24">
        <v>0</v>
      </c>
      <c r="T11" s="24">
        <v>4169.39</v>
      </c>
      <c r="U11" s="24">
        <v>0</v>
      </c>
      <c r="V11" s="24">
        <v>2435.07</v>
      </c>
      <c r="W11" s="24">
        <v>871.97</v>
      </c>
      <c r="X11" s="24">
        <v>0</v>
      </c>
      <c r="Y11" s="24">
        <v>2281.8</v>
      </c>
      <c r="Z11" s="24">
        <v>1373.7</v>
      </c>
      <c r="AA11" s="24">
        <v>0</v>
      </c>
      <c r="AB11" s="24">
        <v>2460.94</v>
      </c>
      <c r="AC11" s="24">
        <v>0</v>
      </c>
      <c r="AD11" s="24">
        <v>0</v>
      </c>
      <c r="AE11" s="24">
        <v>5209.64</v>
      </c>
      <c r="AF11" s="24">
        <v>0</v>
      </c>
      <c r="AG11" s="24">
        <v>0</v>
      </c>
      <c r="AH11" s="24">
        <v>0</v>
      </c>
      <c r="AI11" s="24">
        <v>501.17</v>
      </c>
      <c r="AJ11" s="24">
        <v>5169.62</v>
      </c>
      <c r="AK11" s="24">
        <v>0</v>
      </c>
      <c r="AL11" s="24">
        <v>0</v>
      </c>
      <c r="AM11" s="24">
        <v>45072.96</v>
      </c>
      <c r="AN11" s="12">
        <f t="shared" si="0"/>
        <v>97621.96000000002</v>
      </c>
    </row>
    <row r="12" spans="1:40" ht="21" customHeight="1">
      <c r="A12" s="116" t="s">
        <v>56</v>
      </c>
      <c r="B12" s="31" t="s">
        <v>5</v>
      </c>
      <c r="C12" s="30">
        <v>41</v>
      </c>
      <c r="D12" s="24">
        <v>2</v>
      </c>
      <c r="E12" s="24">
        <v>1</v>
      </c>
      <c r="F12" s="24">
        <v>11</v>
      </c>
      <c r="G12" s="24">
        <v>0</v>
      </c>
      <c r="H12" s="24">
        <v>0</v>
      </c>
      <c r="I12" s="24">
        <v>8</v>
      </c>
      <c r="J12" s="24">
        <v>0</v>
      </c>
      <c r="K12" s="24">
        <v>0</v>
      </c>
      <c r="L12" s="24">
        <v>0</v>
      </c>
      <c r="M12" s="24">
        <v>1</v>
      </c>
      <c r="N12" s="24">
        <v>0</v>
      </c>
      <c r="O12" s="24">
        <v>0</v>
      </c>
      <c r="P12" s="24">
        <v>12</v>
      </c>
      <c r="Q12" s="24">
        <v>0</v>
      </c>
      <c r="R12" s="24">
        <v>0</v>
      </c>
      <c r="S12" s="24">
        <v>0</v>
      </c>
      <c r="T12" s="24">
        <v>6</v>
      </c>
      <c r="U12" s="24">
        <v>1</v>
      </c>
      <c r="V12" s="24">
        <v>20</v>
      </c>
      <c r="W12" s="24">
        <v>6</v>
      </c>
      <c r="X12" s="24">
        <v>0</v>
      </c>
      <c r="Y12" s="24">
        <v>2</v>
      </c>
      <c r="Z12" s="24">
        <v>0</v>
      </c>
      <c r="AA12" s="24">
        <v>27</v>
      </c>
      <c r="AB12" s="24">
        <v>1</v>
      </c>
      <c r="AC12" s="24">
        <v>0</v>
      </c>
      <c r="AD12" s="24">
        <v>11</v>
      </c>
      <c r="AE12" s="24">
        <v>0</v>
      </c>
      <c r="AF12" s="24">
        <v>0</v>
      </c>
      <c r="AG12" s="24">
        <v>0</v>
      </c>
      <c r="AH12" s="24">
        <v>0</v>
      </c>
      <c r="AI12" s="24">
        <v>7</v>
      </c>
      <c r="AJ12" s="24">
        <v>0</v>
      </c>
      <c r="AK12" s="24">
        <v>0</v>
      </c>
      <c r="AL12" s="24">
        <v>0</v>
      </c>
      <c r="AM12" s="24">
        <v>47</v>
      </c>
      <c r="AN12" s="5">
        <f t="shared" si="0"/>
        <v>204</v>
      </c>
    </row>
    <row r="13" spans="1:40" ht="21" customHeight="1">
      <c r="A13" s="116"/>
      <c r="B13" s="32" t="s">
        <v>6</v>
      </c>
      <c r="C13" s="30">
        <v>8331.58</v>
      </c>
      <c r="D13" s="24">
        <v>11580.39</v>
      </c>
      <c r="E13" s="24">
        <v>687.4</v>
      </c>
      <c r="F13" s="24">
        <v>3550.48</v>
      </c>
      <c r="G13" s="24">
        <v>0</v>
      </c>
      <c r="H13" s="24">
        <v>0</v>
      </c>
      <c r="I13" s="24">
        <v>3137.98</v>
      </c>
      <c r="J13" s="24">
        <v>0</v>
      </c>
      <c r="K13" s="24">
        <v>0</v>
      </c>
      <c r="L13" s="24">
        <v>0</v>
      </c>
      <c r="M13" s="24">
        <v>969.32</v>
      </c>
      <c r="N13" s="24">
        <v>0</v>
      </c>
      <c r="O13" s="24">
        <v>0</v>
      </c>
      <c r="P13" s="24">
        <v>2335.65</v>
      </c>
      <c r="Q13" s="24">
        <v>0</v>
      </c>
      <c r="R13" s="24">
        <v>0</v>
      </c>
      <c r="S13" s="24">
        <v>0</v>
      </c>
      <c r="T13" s="24">
        <v>1123.64</v>
      </c>
      <c r="U13" s="24">
        <v>303.44</v>
      </c>
      <c r="V13" s="24">
        <v>3263.05</v>
      </c>
      <c r="W13" s="24">
        <v>1830.97</v>
      </c>
      <c r="X13" s="24">
        <v>0</v>
      </c>
      <c r="Y13" s="24">
        <v>2644.55</v>
      </c>
      <c r="Z13" s="24">
        <v>0</v>
      </c>
      <c r="AA13" s="24">
        <v>3154.14</v>
      </c>
      <c r="AB13" s="24">
        <v>97.29</v>
      </c>
      <c r="AC13" s="24">
        <v>0</v>
      </c>
      <c r="AD13" s="24">
        <v>2572.48</v>
      </c>
      <c r="AE13" s="24">
        <v>0</v>
      </c>
      <c r="AF13" s="24">
        <v>0</v>
      </c>
      <c r="AG13" s="24">
        <v>0</v>
      </c>
      <c r="AH13" s="24">
        <v>0</v>
      </c>
      <c r="AI13" s="24">
        <v>4039.66</v>
      </c>
      <c r="AJ13" s="24">
        <v>0</v>
      </c>
      <c r="AK13" s="24">
        <v>0</v>
      </c>
      <c r="AL13" s="24">
        <v>0</v>
      </c>
      <c r="AM13" s="24">
        <v>21650.03</v>
      </c>
      <c r="AN13" s="12">
        <f t="shared" si="0"/>
        <v>71272.05</v>
      </c>
    </row>
    <row r="14" spans="1:40" ht="21" customHeight="1">
      <c r="A14" s="116" t="s">
        <v>57</v>
      </c>
      <c r="B14" s="31" t="s">
        <v>5</v>
      </c>
      <c r="C14" s="30">
        <v>0</v>
      </c>
      <c r="D14" s="24">
        <v>31</v>
      </c>
      <c r="E14" s="24">
        <v>0</v>
      </c>
      <c r="F14" s="24">
        <v>33</v>
      </c>
      <c r="G14" s="24">
        <v>2</v>
      </c>
      <c r="H14" s="24">
        <v>0</v>
      </c>
      <c r="I14" s="24">
        <v>8</v>
      </c>
      <c r="J14" s="24">
        <v>18</v>
      </c>
      <c r="K14" s="24">
        <v>27</v>
      </c>
      <c r="L14" s="24">
        <v>3</v>
      </c>
      <c r="M14" s="24">
        <v>15</v>
      </c>
      <c r="N14" s="24">
        <v>1</v>
      </c>
      <c r="O14" s="24">
        <v>19</v>
      </c>
      <c r="P14" s="24">
        <v>0</v>
      </c>
      <c r="Q14" s="24">
        <v>4</v>
      </c>
      <c r="R14" s="24">
        <v>1</v>
      </c>
      <c r="S14" s="24">
        <v>0</v>
      </c>
      <c r="T14" s="24">
        <v>4</v>
      </c>
      <c r="U14" s="24">
        <v>0</v>
      </c>
      <c r="V14" s="24">
        <v>2</v>
      </c>
      <c r="W14" s="24">
        <v>0</v>
      </c>
      <c r="X14" s="24">
        <v>0</v>
      </c>
      <c r="Y14" s="24">
        <v>1</v>
      </c>
      <c r="Z14" s="24">
        <v>0</v>
      </c>
      <c r="AA14" s="24">
        <v>55</v>
      </c>
      <c r="AB14" s="24">
        <v>57</v>
      </c>
      <c r="AC14" s="24">
        <v>0</v>
      </c>
      <c r="AD14" s="24">
        <v>16</v>
      </c>
      <c r="AE14" s="24">
        <v>0</v>
      </c>
      <c r="AF14" s="24">
        <v>0</v>
      </c>
      <c r="AG14" s="24">
        <v>0</v>
      </c>
      <c r="AH14" s="24">
        <v>2</v>
      </c>
      <c r="AI14" s="24">
        <v>20</v>
      </c>
      <c r="AJ14" s="24">
        <v>44</v>
      </c>
      <c r="AK14" s="24">
        <v>47</v>
      </c>
      <c r="AL14" s="24">
        <v>0</v>
      </c>
      <c r="AM14" s="24">
        <v>9</v>
      </c>
      <c r="AN14" s="5">
        <f t="shared" si="0"/>
        <v>419</v>
      </c>
    </row>
    <row r="15" spans="1:40" ht="21" customHeight="1">
      <c r="A15" s="116"/>
      <c r="B15" s="32" t="s">
        <v>6</v>
      </c>
      <c r="C15" s="30">
        <v>0</v>
      </c>
      <c r="D15" s="24">
        <v>28416.21</v>
      </c>
      <c r="E15" s="24">
        <v>0</v>
      </c>
      <c r="F15" s="24">
        <v>8158.68</v>
      </c>
      <c r="G15" s="24">
        <v>840.57</v>
      </c>
      <c r="H15" s="24">
        <v>0</v>
      </c>
      <c r="I15" s="24">
        <v>2960.63</v>
      </c>
      <c r="J15" s="24">
        <v>3845.25</v>
      </c>
      <c r="K15" s="24">
        <v>4371.47</v>
      </c>
      <c r="L15" s="24">
        <v>2452.93</v>
      </c>
      <c r="M15" s="24">
        <v>3330.2</v>
      </c>
      <c r="N15" s="24">
        <v>728.35</v>
      </c>
      <c r="O15" s="24">
        <v>4272.67</v>
      </c>
      <c r="P15" s="24">
        <v>0</v>
      </c>
      <c r="Q15" s="24">
        <v>753.6</v>
      </c>
      <c r="R15" s="24">
        <v>4717.17</v>
      </c>
      <c r="S15" s="24">
        <v>0</v>
      </c>
      <c r="T15" s="24">
        <v>1060.09</v>
      </c>
      <c r="U15" s="24">
        <v>0</v>
      </c>
      <c r="V15" s="24">
        <v>486.42</v>
      </c>
      <c r="W15" s="24">
        <v>0</v>
      </c>
      <c r="X15" s="24">
        <v>0</v>
      </c>
      <c r="Y15" s="24">
        <v>787.5</v>
      </c>
      <c r="Z15" s="24">
        <v>0</v>
      </c>
      <c r="AA15" s="24">
        <v>11605.37</v>
      </c>
      <c r="AB15" s="24">
        <v>15401.66</v>
      </c>
      <c r="AC15" s="24">
        <v>0</v>
      </c>
      <c r="AD15" s="24">
        <v>2604.39</v>
      </c>
      <c r="AE15" s="24">
        <v>0</v>
      </c>
      <c r="AF15" s="24">
        <v>0</v>
      </c>
      <c r="AG15" s="24">
        <v>0</v>
      </c>
      <c r="AH15" s="24">
        <v>411.56</v>
      </c>
      <c r="AI15" s="24">
        <v>27330.68</v>
      </c>
      <c r="AJ15" s="24">
        <v>8150.93</v>
      </c>
      <c r="AK15" s="24">
        <v>10031.77</v>
      </c>
      <c r="AL15" s="24">
        <v>0</v>
      </c>
      <c r="AM15" s="24">
        <v>6357.69</v>
      </c>
      <c r="AN15" s="12">
        <f t="shared" si="0"/>
        <v>149075.78999999998</v>
      </c>
    </row>
    <row r="16" spans="1:40" ht="21" customHeight="1">
      <c r="A16" s="116" t="s">
        <v>58</v>
      </c>
      <c r="B16" s="31" t="s">
        <v>5</v>
      </c>
      <c r="C16" s="76">
        <v>0</v>
      </c>
      <c r="D16" s="4">
        <v>0</v>
      </c>
      <c r="E16" s="4">
        <v>0</v>
      </c>
      <c r="F16" s="4">
        <v>100</v>
      </c>
      <c r="G16" s="4">
        <v>5</v>
      </c>
      <c r="H16" s="4">
        <v>2</v>
      </c>
      <c r="I16" s="4">
        <v>6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19</v>
      </c>
      <c r="U16" s="4">
        <v>1</v>
      </c>
      <c r="V16" s="4">
        <v>0</v>
      </c>
      <c r="W16" s="4">
        <v>0</v>
      </c>
      <c r="X16" s="4">
        <v>0</v>
      </c>
      <c r="Y16" s="4">
        <v>3</v>
      </c>
      <c r="Z16" s="4">
        <v>21</v>
      </c>
      <c r="AA16" s="4">
        <v>90</v>
      </c>
      <c r="AB16" s="4">
        <v>31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12</v>
      </c>
      <c r="AJ16" s="4">
        <v>0</v>
      </c>
      <c r="AK16" s="4">
        <v>13</v>
      </c>
      <c r="AL16" s="4">
        <v>0</v>
      </c>
      <c r="AM16" s="42">
        <v>19</v>
      </c>
      <c r="AN16" s="60">
        <v>322</v>
      </c>
    </row>
    <row r="17" spans="1:40" ht="21" customHeight="1">
      <c r="A17" s="116"/>
      <c r="B17" s="32" t="s">
        <v>6</v>
      </c>
      <c r="C17" s="77">
        <v>0</v>
      </c>
      <c r="D17" s="7">
        <v>0</v>
      </c>
      <c r="E17" s="7">
        <v>0</v>
      </c>
      <c r="F17" s="7">
        <v>16153.28</v>
      </c>
      <c r="G17" s="7">
        <v>1812.09</v>
      </c>
      <c r="H17" s="7">
        <v>641.64</v>
      </c>
      <c r="I17" s="7">
        <v>1370.25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>
        <v>0</v>
      </c>
      <c r="S17" s="7">
        <v>0</v>
      </c>
      <c r="T17" s="7">
        <v>3863.88</v>
      </c>
      <c r="U17" s="7">
        <v>743.92</v>
      </c>
      <c r="V17" s="7">
        <v>0</v>
      </c>
      <c r="W17" s="7">
        <v>0</v>
      </c>
      <c r="X17" s="7">
        <v>0</v>
      </c>
      <c r="Y17" s="7">
        <v>22393.87</v>
      </c>
      <c r="Z17" s="7">
        <v>4407.43</v>
      </c>
      <c r="AA17" s="7">
        <v>17999.32</v>
      </c>
      <c r="AB17" s="7">
        <v>36482.31</v>
      </c>
      <c r="AC17" s="7">
        <v>0</v>
      </c>
      <c r="AD17" s="7">
        <v>0</v>
      </c>
      <c r="AE17" s="7">
        <v>0</v>
      </c>
      <c r="AF17" s="7">
        <v>0</v>
      </c>
      <c r="AG17" s="7">
        <v>0</v>
      </c>
      <c r="AH17" s="7">
        <v>0</v>
      </c>
      <c r="AI17" s="7">
        <v>3002.59</v>
      </c>
      <c r="AJ17" s="7">
        <v>0</v>
      </c>
      <c r="AK17" s="7">
        <v>2565.31</v>
      </c>
      <c r="AL17" s="7">
        <v>0</v>
      </c>
      <c r="AM17" s="43">
        <v>4055.89</v>
      </c>
      <c r="AN17" s="60">
        <v>115491.78</v>
      </c>
    </row>
    <row r="18" spans="1:40" ht="21" customHeight="1">
      <c r="A18" s="116" t="s">
        <v>59</v>
      </c>
      <c r="B18" s="31" t="s">
        <v>5</v>
      </c>
      <c r="C18" s="76">
        <v>9</v>
      </c>
      <c r="D18" s="4">
        <v>0</v>
      </c>
      <c r="E18" s="4">
        <v>51</v>
      </c>
      <c r="F18" s="4">
        <v>42</v>
      </c>
      <c r="G18" s="4">
        <v>2</v>
      </c>
      <c r="H18" s="4">
        <v>0</v>
      </c>
      <c r="I18" s="4">
        <v>6</v>
      </c>
      <c r="J18" s="4">
        <v>21</v>
      </c>
      <c r="K18" s="4">
        <v>7</v>
      </c>
      <c r="L18" s="4">
        <v>21</v>
      </c>
      <c r="M18" s="4">
        <v>0</v>
      </c>
      <c r="N18" s="4">
        <v>0</v>
      </c>
      <c r="O18" s="4">
        <v>28</v>
      </c>
      <c r="P18" s="4">
        <v>0</v>
      </c>
      <c r="Q18" s="4">
        <v>0</v>
      </c>
      <c r="R18" s="4">
        <v>0</v>
      </c>
      <c r="S18" s="4">
        <v>0</v>
      </c>
      <c r="T18" s="4">
        <v>12</v>
      </c>
      <c r="U18" s="4">
        <v>8</v>
      </c>
      <c r="V18" s="4">
        <v>0</v>
      </c>
      <c r="W18" s="4">
        <v>1</v>
      </c>
      <c r="X18" s="4">
        <v>0</v>
      </c>
      <c r="Y18" s="4">
        <v>16</v>
      </c>
      <c r="Z18" s="4">
        <v>0</v>
      </c>
      <c r="AA18" s="4">
        <v>10</v>
      </c>
      <c r="AB18" s="4">
        <v>26</v>
      </c>
      <c r="AC18" s="4">
        <v>0</v>
      </c>
      <c r="AD18" s="4">
        <v>1</v>
      </c>
      <c r="AE18" s="4">
        <v>0</v>
      </c>
      <c r="AF18" s="4">
        <v>0</v>
      </c>
      <c r="AG18" s="4">
        <v>0</v>
      </c>
      <c r="AH18" s="4">
        <v>0</v>
      </c>
      <c r="AI18" s="4">
        <v>4</v>
      </c>
      <c r="AJ18" s="4">
        <v>32</v>
      </c>
      <c r="AK18" s="4">
        <v>2</v>
      </c>
      <c r="AL18" s="4">
        <v>0</v>
      </c>
      <c r="AM18" s="4">
        <v>28</v>
      </c>
      <c r="AN18" s="5">
        <f t="shared" si="0"/>
        <v>327</v>
      </c>
    </row>
    <row r="19" spans="1:40" ht="21" customHeight="1">
      <c r="A19" s="116"/>
      <c r="B19" s="32" t="s">
        <v>6</v>
      </c>
      <c r="C19" s="77">
        <v>1382.75</v>
      </c>
      <c r="D19" s="7">
        <v>0</v>
      </c>
      <c r="E19" s="7">
        <v>11327.93</v>
      </c>
      <c r="F19" s="7">
        <v>7913.19</v>
      </c>
      <c r="G19" s="7">
        <v>200.36</v>
      </c>
      <c r="H19" s="7">
        <v>0</v>
      </c>
      <c r="I19" s="7">
        <v>1941.82</v>
      </c>
      <c r="J19" s="7">
        <v>4009.59</v>
      </c>
      <c r="K19" s="7">
        <v>1186.82</v>
      </c>
      <c r="L19" s="7">
        <v>3603.86</v>
      </c>
      <c r="M19" s="7">
        <v>0</v>
      </c>
      <c r="N19" s="7">
        <v>0</v>
      </c>
      <c r="O19" s="7">
        <v>6909.21</v>
      </c>
      <c r="P19" s="7">
        <v>0</v>
      </c>
      <c r="Q19" s="7">
        <v>0</v>
      </c>
      <c r="R19" s="7">
        <v>0</v>
      </c>
      <c r="S19" s="7">
        <v>0</v>
      </c>
      <c r="T19" s="7">
        <v>1682.94</v>
      </c>
      <c r="U19" s="7">
        <v>1325.28</v>
      </c>
      <c r="V19" s="7">
        <v>0</v>
      </c>
      <c r="W19" s="7">
        <v>800.02</v>
      </c>
      <c r="X19" s="7">
        <v>0</v>
      </c>
      <c r="Y19" s="7">
        <v>2541.63</v>
      </c>
      <c r="Z19" s="7">
        <v>0</v>
      </c>
      <c r="AA19" s="7">
        <v>5426</v>
      </c>
      <c r="AB19" s="7">
        <v>43365.45</v>
      </c>
      <c r="AC19" s="7">
        <v>0</v>
      </c>
      <c r="AD19" s="7">
        <v>502.02</v>
      </c>
      <c r="AE19" s="7">
        <v>0</v>
      </c>
      <c r="AF19" s="7">
        <v>0</v>
      </c>
      <c r="AG19" s="7">
        <v>0</v>
      </c>
      <c r="AH19" s="7">
        <v>0</v>
      </c>
      <c r="AI19" s="7">
        <v>11295.08</v>
      </c>
      <c r="AJ19" s="7">
        <v>6191.02</v>
      </c>
      <c r="AK19" s="7">
        <v>3909.05</v>
      </c>
      <c r="AL19" s="7">
        <v>0</v>
      </c>
      <c r="AM19" s="7">
        <v>20515.46</v>
      </c>
      <c r="AN19" s="12">
        <f t="shared" si="0"/>
        <v>136029.48</v>
      </c>
    </row>
    <row r="20" spans="1:40" ht="21" customHeight="1">
      <c r="A20" s="116" t="s">
        <v>60</v>
      </c>
      <c r="B20" s="31" t="s">
        <v>5</v>
      </c>
      <c r="C20" s="76">
        <v>0</v>
      </c>
      <c r="D20" s="4">
        <v>20</v>
      </c>
      <c r="E20" s="4">
        <v>24</v>
      </c>
      <c r="F20" s="4">
        <v>91</v>
      </c>
      <c r="G20" s="4">
        <v>1</v>
      </c>
      <c r="H20" s="4">
        <v>1</v>
      </c>
      <c r="I20" s="52">
        <v>11</v>
      </c>
      <c r="J20" s="52">
        <v>0</v>
      </c>
      <c r="K20" s="4">
        <v>0</v>
      </c>
      <c r="L20" s="4">
        <v>1</v>
      </c>
      <c r="M20" s="4">
        <v>8</v>
      </c>
      <c r="N20" s="4">
        <v>4</v>
      </c>
      <c r="O20" s="4">
        <v>0</v>
      </c>
      <c r="P20" s="4">
        <v>2</v>
      </c>
      <c r="Q20" s="4">
        <v>0</v>
      </c>
      <c r="R20" s="4">
        <v>0</v>
      </c>
      <c r="S20" s="4">
        <v>1</v>
      </c>
      <c r="T20" s="4">
        <v>0</v>
      </c>
      <c r="U20" s="4">
        <v>44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4</v>
      </c>
      <c r="AB20" s="4">
        <v>3</v>
      </c>
      <c r="AC20" s="4">
        <v>15</v>
      </c>
      <c r="AD20" s="4">
        <v>0</v>
      </c>
      <c r="AE20" s="4">
        <v>6</v>
      </c>
      <c r="AF20" s="4">
        <v>0</v>
      </c>
      <c r="AG20" s="4">
        <v>0</v>
      </c>
      <c r="AH20" s="4">
        <v>0</v>
      </c>
      <c r="AI20" s="4">
        <v>0</v>
      </c>
      <c r="AJ20" s="4">
        <v>18</v>
      </c>
      <c r="AK20" s="4">
        <v>2</v>
      </c>
      <c r="AL20" s="4">
        <v>29</v>
      </c>
      <c r="AM20" s="4">
        <v>0</v>
      </c>
      <c r="AN20" s="5">
        <v>6</v>
      </c>
    </row>
    <row r="21" spans="1:40" ht="21" customHeight="1">
      <c r="A21" s="116"/>
      <c r="B21" s="32" t="s">
        <v>6</v>
      </c>
      <c r="C21" s="77">
        <v>0</v>
      </c>
      <c r="D21" s="7">
        <v>4476.22</v>
      </c>
      <c r="E21" s="7">
        <v>1573.28</v>
      </c>
      <c r="F21" s="7">
        <v>60403.61</v>
      </c>
      <c r="G21" s="7">
        <v>382.46</v>
      </c>
      <c r="H21" s="7">
        <v>283.7</v>
      </c>
      <c r="I21" s="53">
        <v>3481.54</v>
      </c>
      <c r="J21" s="54">
        <v>0</v>
      </c>
      <c r="K21" s="7">
        <v>0</v>
      </c>
      <c r="L21" s="7">
        <v>161.16</v>
      </c>
      <c r="M21" s="7">
        <v>1484.43</v>
      </c>
      <c r="N21" s="7">
        <v>16816</v>
      </c>
      <c r="O21" s="7">
        <v>0</v>
      </c>
      <c r="P21" s="7">
        <v>7858.93</v>
      </c>
      <c r="Q21" s="7">
        <v>0</v>
      </c>
      <c r="R21" s="7">
        <v>0</v>
      </c>
      <c r="S21" s="7">
        <v>1064.42</v>
      </c>
      <c r="T21" s="7">
        <v>0</v>
      </c>
      <c r="U21" s="7">
        <v>8909.6</v>
      </c>
      <c r="V21" s="7">
        <v>0</v>
      </c>
      <c r="W21" s="7">
        <v>0</v>
      </c>
      <c r="X21" s="7">
        <v>0</v>
      </c>
      <c r="Y21" s="7">
        <v>0</v>
      </c>
      <c r="Z21" s="7">
        <v>0</v>
      </c>
      <c r="AA21" s="7">
        <v>596.49</v>
      </c>
      <c r="AB21" s="7">
        <v>14895.41</v>
      </c>
      <c r="AC21" s="7">
        <v>16756.53</v>
      </c>
      <c r="AD21" s="7">
        <v>0</v>
      </c>
      <c r="AE21" s="7">
        <v>1103.66</v>
      </c>
      <c r="AF21" s="7">
        <v>0</v>
      </c>
      <c r="AG21" s="7">
        <v>0</v>
      </c>
      <c r="AH21" s="7">
        <v>0</v>
      </c>
      <c r="AI21" s="7">
        <v>0</v>
      </c>
      <c r="AJ21" s="7">
        <v>3705.34</v>
      </c>
      <c r="AK21" s="7">
        <v>1969.59</v>
      </c>
      <c r="AL21" s="7">
        <v>16813.61</v>
      </c>
      <c r="AM21" s="7">
        <v>0</v>
      </c>
      <c r="AN21" s="55">
        <v>18391.65</v>
      </c>
    </row>
    <row r="22" spans="1:40" ht="21" customHeight="1">
      <c r="A22" s="116" t="s">
        <v>61</v>
      </c>
      <c r="B22" s="31" t="s">
        <v>5</v>
      </c>
      <c r="C22" s="78">
        <v>0</v>
      </c>
      <c r="D22" s="56">
        <v>15</v>
      </c>
      <c r="E22" s="56">
        <v>0</v>
      </c>
      <c r="F22" s="56">
        <v>55</v>
      </c>
      <c r="G22" s="56">
        <v>2</v>
      </c>
      <c r="H22" s="56">
        <v>0</v>
      </c>
      <c r="I22" s="58">
        <v>2</v>
      </c>
      <c r="J22" s="58">
        <v>3</v>
      </c>
      <c r="K22" s="56">
        <v>8</v>
      </c>
      <c r="L22" s="56">
        <v>0</v>
      </c>
      <c r="M22" s="56">
        <v>1</v>
      </c>
      <c r="N22" s="56">
        <v>0</v>
      </c>
      <c r="O22" s="56">
        <v>19</v>
      </c>
      <c r="P22" s="56">
        <v>8</v>
      </c>
      <c r="Q22" s="56">
        <v>1</v>
      </c>
      <c r="R22" s="56">
        <v>1</v>
      </c>
      <c r="S22" s="56">
        <v>0</v>
      </c>
      <c r="T22" s="56">
        <v>22</v>
      </c>
      <c r="U22" s="56">
        <v>9</v>
      </c>
      <c r="V22" s="56">
        <v>0</v>
      </c>
      <c r="W22" s="56">
        <v>0</v>
      </c>
      <c r="X22" s="56">
        <v>0</v>
      </c>
      <c r="Y22" s="56">
        <v>6</v>
      </c>
      <c r="Z22" s="56">
        <v>3</v>
      </c>
      <c r="AA22" s="56">
        <v>10</v>
      </c>
      <c r="AB22" s="56">
        <v>16</v>
      </c>
      <c r="AC22" s="56">
        <v>1</v>
      </c>
      <c r="AD22" s="56">
        <v>0</v>
      </c>
      <c r="AE22" s="56">
        <v>0</v>
      </c>
      <c r="AF22" s="56">
        <v>0</v>
      </c>
      <c r="AG22" s="56">
        <v>0</v>
      </c>
      <c r="AH22" s="56">
        <v>1</v>
      </c>
      <c r="AI22" s="56">
        <v>47</v>
      </c>
      <c r="AJ22" s="56">
        <v>15</v>
      </c>
      <c r="AK22" s="56">
        <v>0</v>
      </c>
      <c r="AL22" s="56">
        <v>0</v>
      </c>
      <c r="AM22" s="56">
        <v>11</v>
      </c>
      <c r="AN22" s="61">
        <v>256</v>
      </c>
    </row>
    <row r="23" spans="1:40" ht="21" customHeight="1">
      <c r="A23" s="116"/>
      <c r="B23" s="32" t="s">
        <v>6</v>
      </c>
      <c r="C23" s="79">
        <v>0</v>
      </c>
      <c r="D23" s="57">
        <v>2822.2</v>
      </c>
      <c r="E23" s="57">
        <v>0</v>
      </c>
      <c r="F23" s="57">
        <v>14493.14</v>
      </c>
      <c r="G23" s="57">
        <v>1623.8</v>
      </c>
      <c r="H23" s="57">
        <v>0</v>
      </c>
      <c r="I23" s="59">
        <v>558.49</v>
      </c>
      <c r="J23" s="59">
        <v>802.17</v>
      </c>
      <c r="K23" s="57">
        <v>1376.3</v>
      </c>
      <c r="L23" s="57">
        <v>0</v>
      </c>
      <c r="M23" s="57">
        <v>8664</v>
      </c>
      <c r="N23" s="57">
        <v>0</v>
      </c>
      <c r="O23" s="57">
        <v>3500.83</v>
      </c>
      <c r="P23" s="57">
        <v>1259.88</v>
      </c>
      <c r="Q23" s="57">
        <v>482.4</v>
      </c>
      <c r="R23" s="57">
        <v>525.84</v>
      </c>
      <c r="S23" s="57">
        <v>0</v>
      </c>
      <c r="T23" s="57">
        <v>3999.86</v>
      </c>
      <c r="U23" s="57">
        <v>1307.82</v>
      </c>
      <c r="V23" s="57">
        <v>0</v>
      </c>
      <c r="W23" s="57">
        <v>0</v>
      </c>
      <c r="X23" s="57">
        <v>0</v>
      </c>
      <c r="Y23" s="57">
        <v>13908.06</v>
      </c>
      <c r="Z23" s="57">
        <v>498.08</v>
      </c>
      <c r="AA23" s="57">
        <v>1287.15</v>
      </c>
      <c r="AB23" s="57">
        <v>3198.26</v>
      </c>
      <c r="AC23" s="57">
        <v>125.66</v>
      </c>
      <c r="AD23" s="57">
        <v>0</v>
      </c>
      <c r="AE23" s="57">
        <v>0</v>
      </c>
      <c r="AF23" s="57">
        <v>0</v>
      </c>
      <c r="AG23" s="57">
        <v>0</v>
      </c>
      <c r="AH23" s="57">
        <v>216.58</v>
      </c>
      <c r="AI23" s="57">
        <v>15727.33</v>
      </c>
      <c r="AJ23" s="57">
        <v>5297.35</v>
      </c>
      <c r="AK23" s="57">
        <v>0</v>
      </c>
      <c r="AL23" s="57">
        <v>0</v>
      </c>
      <c r="AM23" s="57">
        <v>19609.13</v>
      </c>
      <c r="AN23" s="62">
        <v>101284.33</v>
      </c>
    </row>
    <row r="24" spans="1:40" ht="21" customHeight="1">
      <c r="A24" s="116" t="s">
        <v>62</v>
      </c>
      <c r="B24" s="31" t="s">
        <v>5</v>
      </c>
      <c r="C24" s="80">
        <v>31</v>
      </c>
      <c r="D24" s="50">
        <v>24</v>
      </c>
      <c r="E24" s="50">
        <v>1</v>
      </c>
      <c r="F24" s="50">
        <v>67</v>
      </c>
      <c r="G24" s="50">
        <v>7</v>
      </c>
      <c r="H24" s="50">
        <v>3</v>
      </c>
      <c r="I24" s="50">
        <v>41</v>
      </c>
      <c r="J24" s="50">
        <v>0</v>
      </c>
      <c r="K24" s="50">
        <v>32</v>
      </c>
      <c r="L24" s="50">
        <v>0</v>
      </c>
      <c r="M24" s="50">
        <v>0</v>
      </c>
      <c r="N24" s="50">
        <v>0</v>
      </c>
      <c r="O24" s="50">
        <v>23</v>
      </c>
      <c r="P24" s="50">
        <v>1</v>
      </c>
      <c r="Q24" s="50">
        <v>0</v>
      </c>
      <c r="R24" s="50">
        <v>0</v>
      </c>
      <c r="S24" s="50">
        <v>0</v>
      </c>
      <c r="T24" s="50">
        <v>1</v>
      </c>
      <c r="U24" s="50">
        <v>31</v>
      </c>
      <c r="V24" s="50">
        <v>0</v>
      </c>
      <c r="W24" s="50">
        <v>0</v>
      </c>
      <c r="X24" s="50">
        <v>0</v>
      </c>
      <c r="Y24" s="50">
        <v>1</v>
      </c>
      <c r="Z24" s="50">
        <v>0</v>
      </c>
      <c r="AA24" s="50">
        <v>135</v>
      </c>
      <c r="AB24" s="50">
        <v>22</v>
      </c>
      <c r="AC24" s="50">
        <v>4</v>
      </c>
      <c r="AD24" s="50">
        <v>0</v>
      </c>
      <c r="AE24" s="50">
        <v>0</v>
      </c>
      <c r="AF24" s="50">
        <v>30</v>
      </c>
      <c r="AG24" s="50">
        <v>16</v>
      </c>
      <c r="AH24" s="50">
        <v>0</v>
      </c>
      <c r="AI24" s="50">
        <v>0</v>
      </c>
      <c r="AJ24" s="50">
        <v>0</v>
      </c>
      <c r="AK24" s="50">
        <v>0</v>
      </c>
      <c r="AL24" s="50">
        <v>0</v>
      </c>
      <c r="AM24" s="68">
        <v>97</v>
      </c>
      <c r="AN24" s="60">
        <v>567</v>
      </c>
    </row>
    <row r="25" spans="1:40" ht="21" customHeight="1">
      <c r="A25" s="116"/>
      <c r="B25" s="32" t="s">
        <v>6</v>
      </c>
      <c r="C25" s="77">
        <v>5742.6</v>
      </c>
      <c r="D25" s="7">
        <v>4788.03</v>
      </c>
      <c r="E25" s="7">
        <v>2638.66</v>
      </c>
      <c r="F25" s="7">
        <v>14671.26</v>
      </c>
      <c r="G25" s="7">
        <v>2768.05</v>
      </c>
      <c r="H25" s="7">
        <v>1823.15</v>
      </c>
      <c r="I25" s="7">
        <v>9738.94</v>
      </c>
      <c r="J25" s="7">
        <v>0</v>
      </c>
      <c r="K25" s="7">
        <v>5521.39</v>
      </c>
      <c r="L25" s="7">
        <v>0</v>
      </c>
      <c r="M25" s="7">
        <v>0</v>
      </c>
      <c r="N25" s="7">
        <v>0</v>
      </c>
      <c r="O25" s="7">
        <v>3211.02</v>
      </c>
      <c r="P25" s="7">
        <v>787.49</v>
      </c>
      <c r="Q25" s="7">
        <v>0</v>
      </c>
      <c r="R25" s="7">
        <v>0</v>
      </c>
      <c r="S25" s="7">
        <v>0</v>
      </c>
      <c r="T25" s="7">
        <v>230.16</v>
      </c>
      <c r="U25" s="7">
        <v>4753.64</v>
      </c>
      <c r="V25" s="7">
        <v>0</v>
      </c>
      <c r="W25" s="7">
        <v>0</v>
      </c>
      <c r="X25" s="7">
        <v>0</v>
      </c>
      <c r="Y25" s="7">
        <v>1245.33</v>
      </c>
      <c r="Z25" s="7">
        <v>0</v>
      </c>
      <c r="AA25" s="7">
        <v>26169.61</v>
      </c>
      <c r="AB25" s="7">
        <v>5255.13</v>
      </c>
      <c r="AC25" s="7">
        <v>629.88</v>
      </c>
      <c r="AD25" s="7">
        <v>0</v>
      </c>
      <c r="AE25" s="7">
        <v>0</v>
      </c>
      <c r="AF25" s="7">
        <v>5082.98</v>
      </c>
      <c r="AG25" s="7">
        <v>8380.22</v>
      </c>
      <c r="AH25" s="7">
        <v>0</v>
      </c>
      <c r="AI25" s="7">
        <v>0</v>
      </c>
      <c r="AJ25" s="7">
        <v>0</v>
      </c>
      <c r="AK25" s="7">
        <v>0</v>
      </c>
      <c r="AL25" s="7">
        <v>0</v>
      </c>
      <c r="AM25" s="43">
        <v>24468.22</v>
      </c>
      <c r="AN25" s="60">
        <v>127905.76</v>
      </c>
    </row>
    <row r="26" spans="1:40" ht="21" customHeight="1">
      <c r="A26" s="116" t="s">
        <v>63</v>
      </c>
      <c r="B26" s="31" t="s">
        <v>5</v>
      </c>
      <c r="C26" s="30">
        <v>11</v>
      </c>
      <c r="D26" s="24">
        <v>27</v>
      </c>
      <c r="E26" s="24">
        <v>3</v>
      </c>
      <c r="F26" s="24">
        <v>43</v>
      </c>
      <c r="G26" s="24">
        <v>41</v>
      </c>
      <c r="H26" s="24">
        <v>2</v>
      </c>
      <c r="I26" s="24">
        <v>0</v>
      </c>
      <c r="J26" s="24">
        <v>0</v>
      </c>
      <c r="K26" s="24">
        <v>26</v>
      </c>
      <c r="L26" s="24">
        <v>0</v>
      </c>
      <c r="M26" s="24">
        <v>0</v>
      </c>
      <c r="N26" s="24">
        <v>14</v>
      </c>
      <c r="O26" s="24">
        <v>3</v>
      </c>
      <c r="P26" s="24">
        <v>1</v>
      </c>
      <c r="Q26" s="24">
        <v>0</v>
      </c>
      <c r="R26" s="24">
        <v>3</v>
      </c>
      <c r="S26" s="24">
        <v>0</v>
      </c>
      <c r="T26" s="24">
        <v>58</v>
      </c>
      <c r="U26" s="24">
        <v>0</v>
      </c>
      <c r="V26" s="24">
        <v>0</v>
      </c>
      <c r="W26" s="24">
        <v>0</v>
      </c>
      <c r="X26" s="24">
        <v>0</v>
      </c>
      <c r="Y26" s="24">
        <v>0</v>
      </c>
      <c r="Z26" s="24">
        <v>24</v>
      </c>
      <c r="AA26" s="24">
        <v>11</v>
      </c>
      <c r="AB26" s="24">
        <v>15</v>
      </c>
      <c r="AC26" s="24">
        <v>0</v>
      </c>
      <c r="AD26" s="24">
        <v>2</v>
      </c>
      <c r="AE26" s="24">
        <v>0</v>
      </c>
      <c r="AF26" s="24">
        <v>35</v>
      </c>
      <c r="AG26" s="24">
        <v>44</v>
      </c>
      <c r="AH26" s="24">
        <v>1</v>
      </c>
      <c r="AI26" s="24">
        <v>0</v>
      </c>
      <c r="AJ26" s="24">
        <v>0</v>
      </c>
      <c r="AK26" s="24">
        <v>0</v>
      </c>
      <c r="AL26" s="24">
        <v>0</v>
      </c>
      <c r="AM26" s="5">
        <v>29</v>
      </c>
      <c r="AN26" s="60">
        <v>393</v>
      </c>
    </row>
    <row r="27" spans="1:40" ht="21" customHeight="1" thickBot="1">
      <c r="A27" s="116"/>
      <c r="B27" s="33" t="s">
        <v>6</v>
      </c>
      <c r="C27" s="81">
        <v>1955.93</v>
      </c>
      <c r="D27" s="35">
        <v>7918.49</v>
      </c>
      <c r="E27" s="35">
        <v>1408.78</v>
      </c>
      <c r="F27" s="35">
        <v>20717.79</v>
      </c>
      <c r="G27" s="35">
        <v>5125.77</v>
      </c>
      <c r="H27" s="35">
        <v>2134.19</v>
      </c>
      <c r="I27" s="35">
        <v>0</v>
      </c>
      <c r="J27" s="35">
        <v>0</v>
      </c>
      <c r="K27" s="35">
        <v>4416.65</v>
      </c>
      <c r="L27" s="35">
        <v>0</v>
      </c>
      <c r="M27" s="35">
        <v>0</v>
      </c>
      <c r="N27" s="35">
        <v>2776.06</v>
      </c>
      <c r="O27" s="35">
        <v>680.64</v>
      </c>
      <c r="P27" s="35">
        <v>180.62</v>
      </c>
      <c r="Q27" s="35">
        <v>0</v>
      </c>
      <c r="R27" s="35">
        <v>7396.4</v>
      </c>
      <c r="S27" s="35">
        <v>0</v>
      </c>
      <c r="T27" s="35">
        <v>8509.2</v>
      </c>
      <c r="U27" s="35">
        <v>0</v>
      </c>
      <c r="V27" s="35">
        <v>0</v>
      </c>
      <c r="W27" s="35">
        <v>0</v>
      </c>
      <c r="X27" s="35">
        <v>0</v>
      </c>
      <c r="Y27" s="35">
        <v>0</v>
      </c>
      <c r="Z27" s="35">
        <v>3867.32</v>
      </c>
      <c r="AA27" s="35">
        <v>2112.71</v>
      </c>
      <c r="AB27" s="35">
        <v>3194.06</v>
      </c>
      <c r="AC27" s="35">
        <v>0</v>
      </c>
      <c r="AD27" s="35">
        <v>3324.26</v>
      </c>
      <c r="AE27" s="35">
        <v>0</v>
      </c>
      <c r="AF27" s="35">
        <v>8287.07</v>
      </c>
      <c r="AG27" s="35">
        <v>3219.26</v>
      </c>
      <c r="AH27" s="35">
        <v>3836.7</v>
      </c>
      <c r="AI27" s="35">
        <v>0</v>
      </c>
      <c r="AJ27" s="35">
        <v>0</v>
      </c>
      <c r="AK27" s="35">
        <v>0</v>
      </c>
      <c r="AL27" s="35">
        <v>0</v>
      </c>
      <c r="AM27" s="11">
        <v>14739.66</v>
      </c>
      <c r="AN27" s="60">
        <v>105801.56</v>
      </c>
    </row>
    <row r="28" spans="1:40" ht="21" customHeight="1">
      <c r="A28" s="117" t="s">
        <v>7</v>
      </c>
      <c r="B28" s="118"/>
      <c r="C28" s="25">
        <f>SUM(C4+C6+C8+C10+C12+C14+C16+C18+C20+C22+C24+C26)</f>
        <v>109</v>
      </c>
      <c r="D28" s="25">
        <f aca="true" t="shared" si="1" ref="D28:I28">SUM(D4+D6+D8+D10+D12+D14+D16+D18+D20+D22+D24+D26)</f>
        <v>151</v>
      </c>
      <c r="E28" s="25">
        <f t="shared" si="1"/>
        <v>178</v>
      </c>
      <c r="F28" s="25">
        <f t="shared" si="1"/>
        <v>540</v>
      </c>
      <c r="G28" s="25">
        <f t="shared" si="1"/>
        <v>70</v>
      </c>
      <c r="H28" s="25">
        <f t="shared" si="1"/>
        <v>12</v>
      </c>
      <c r="I28" s="25">
        <f t="shared" si="1"/>
        <v>97</v>
      </c>
      <c r="J28" s="25">
        <f>SUM(J4+J6+J8+J10+J12+J14+J16+J18+J20+J22+J24+J26)</f>
        <v>42</v>
      </c>
      <c r="K28" s="25">
        <f aca="true" t="shared" si="2" ref="K28:AN28">SUM(K4+K6+K8+K10+K12+K14+K16+K18+K20+K22+J24+J26)</f>
        <v>42</v>
      </c>
      <c r="L28" s="25">
        <f t="shared" si="2"/>
        <v>130</v>
      </c>
      <c r="M28" s="25">
        <f t="shared" si="2"/>
        <v>26</v>
      </c>
      <c r="N28" s="25">
        <f t="shared" si="2"/>
        <v>5</v>
      </c>
      <c r="O28" s="25">
        <f t="shared" si="2"/>
        <v>80</v>
      </c>
      <c r="P28" s="25">
        <f t="shared" si="2"/>
        <v>52</v>
      </c>
      <c r="Q28" s="25">
        <f t="shared" si="2"/>
        <v>8</v>
      </c>
      <c r="R28" s="25">
        <f t="shared" si="2"/>
        <v>11</v>
      </c>
      <c r="S28" s="25">
        <f t="shared" si="2"/>
        <v>4</v>
      </c>
      <c r="T28" s="25">
        <f t="shared" si="2"/>
        <v>96</v>
      </c>
      <c r="U28" s="25">
        <f t="shared" si="2"/>
        <v>144</v>
      </c>
      <c r="V28" s="25">
        <f t="shared" si="2"/>
        <v>66</v>
      </c>
      <c r="W28" s="25">
        <f t="shared" si="2"/>
        <v>13</v>
      </c>
      <c r="X28" s="25">
        <f t="shared" si="2"/>
        <v>0</v>
      </c>
      <c r="Y28" s="25">
        <f t="shared" si="2"/>
        <v>31</v>
      </c>
      <c r="Z28" s="25">
        <f t="shared" si="2"/>
        <v>46</v>
      </c>
      <c r="AA28" s="25">
        <f t="shared" si="2"/>
        <v>290</v>
      </c>
      <c r="AB28" s="25">
        <f t="shared" si="2"/>
        <v>355</v>
      </c>
      <c r="AC28" s="25">
        <f t="shared" si="2"/>
        <v>75</v>
      </c>
      <c r="AD28" s="25">
        <f t="shared" si="2"/>
        <v>33</v>
      </c>
      <c r="AE28" s="25">
        <f t="shared" si="2"/>
        <v>36</v>
      </c>
      <c r="AF28" s="25">
        <f t="shared" si="2"/>
        <v>0</v>
      </c>
      <c r="AG28" s="25">
        <f t="shared" si="2"/>
        <v>65</v>
      </c>
      <c r="AH28" s="25">
        <f t="shared" si="2"/>
        <v>63</v>
      </c>
      <c r="AI28" s="25">
        <f t="shared" si="2"/>
        <v>110</v>
      </c>
      <c r="AJ28" s="25">
        <f t="shared" si="2"/>
        <v>183</v>
      </c>
      <c r="AK28" s="25">
        <f t="shared" si="2"/>
        <v>92</v>
      </c>
      <c r="AL28" s="25">
        <f t="shared" si="2"/>
        <v>29</v>
      </c>
      <c r="AM28" s="25">
        <f t="shared" si="2"/>
        <v>199</v>
      </c>
      <c r="AN28" s="9">
        <f t="shared" si="2"/>
        <v>2496</v>
      </c>
    </row>
    <row r="29" spans="1:40" ht="21" customHeight="1" thickBot="1">
      <c r="A29" s="127" t="s">
        <v>8</v>
      </c>
      <c r="B29" s="128"/>
      <c r="C29" s="10">
        <f>C5+C7+C9+C11+C13+C15+C17+C19+C21+C23+C25+C27</f>
        <v>26045.36</v>
      </c>
      <c r="D29" s="63">
        <f aca="true" t="shared" si="3" ref="D29:I29">D5+D7+D9+D11+D13+D15+D17+D19+D21+D23+D25+D27</f>
        <v>65764.47</v>
      </c>
      <c r="E29" s="10">
        <f t="shared" si="3"/>
        <v>38470.64</v>
      </c>
      <c r="F29" s="10">
        <f t="shared" si="3"/>
        <v>222409.21000000005</v>
      </c>
      <c r="G29" s="10">
        <f t="shared" si="3"/>
        <v>16045.77</v>
      </c>
      <c r="H29" s="10">
        <f t="shared" si="3"/>
        <v>6118.38</v>
      </c>
      <c r="I29" s="10">
        <f t="shared" si="3"/>
        <v>26966.440000000002</v>
      </c>
      <c r="J29" s="10">
        <f>J5+J7+J9+J11+J13+J15+J17+J19+J21+J23+J25+J27</f>
        <v>8657.01</v>
      </c>
      <c r="K29" s="10">
        <f aca="true" t="shared" si="4" ref="K29:AN29">K5+K7+K9+K11+K13+K15+K17+K19+K21+K23+J25+J27</f>
        <v>6934.59</v>
      </c>
      <c r="L29" s="10">
        <f t="shared" si="4"/>
        <v>45140.22000000001</v>
      </c>
      <c r="M29" s="63">
        <f t="shared" si="4"/>
        <v>20054.72</v>
      </c>
      <c r="N29" s="51">
        <f t="shared" si="4"/>
        <v>17544.35</v>
      </c>
      <c r="O29" s="10">
        <f t="shared" si="4"/>
        <v>17458.77</v>
      </c>
      <c r="P29" s="51">
        <f t="shared" si="4"/>
        <v>16055.920000000002</v>
      </c>
      <c r="Q29" s="10">
        <f t="shared" si="4"/>
        <v>2765.83</v>
      </c>
      <c r="R29" s="10">
        <f t="shared" si="4"/>
        <v>8728.28</v>
      </c>
      <c r="S29" s="51">
        <f t="shared" si="4"/>
        <v>8460.82</v>
      </c>
      <c r="T29" s="63">
        <f t="shared" si="4"/>
        <v>21571.24</v>
      </c>
      <c r="U29" s="63">
        <f t="shared" si="4"/>
        <v>25199.43</v>
      </c>
      <c r="V29" s="10">
        <f t="shared" si="4"/>
        <v>10938.18</v>
      </c>
      <c r="W29" s="10">
        <f t="shared" si="4"/>
        <v>3502.96</v>
      </c>
      <c r="X29" s="10">
        <f t="shared" si="4"/>
        <v>0</v>
      </c>
      <c r="Y29" s="10">
        <f t="shared" si="4"/>
        <v>44557.41</v>
      </c>
      <c r="Z29" s="10">
        <f t="shared" si="4"/>
        <v>7524.54</v>
      </c>
      <c r="AA29" s="10">
        <f t="shared" si="4"/>
        <v>62322.14</v>
      </c>
      <c r="AB29" s="51">
        <f t="shared" si="4"/>
        <v>148457.49999999997</v>
      </c>
      <c r="AC29" s="63">
        <f t="shared" si="4"/>
        <v>28518.95</v>
      </c>
      <c r="AD29" s="10">
        <f t="shared" si="4"/>
        <v>9650.869999999999</v>
      </c>
      <c r="AE29" s="10">
        <f t="shared" si="4"/>
        <v>9637.560000000001</v>
      </c>
      <c r="AF29" s="10">
        <f t="shared" si="4"/>
        <v>0</v>
      </c>
      <c r="AG29" s="10">
        <f t="shared" si="4"/>
        <v>13370.05</v>
      </c>
      <c r="AH29" s="10">
        <f t="shared" si="4"/>
        <v>12227.619999999999</v>
      </c>
      <c r="AI29" s="10">
        <f t="shared" si="4"/>
        <v>86126.2</v>
      </c>
      <c r="AJ29" s="10">
        <f t="shared" si="4"/>
        <v>44823.49</v>
      </c>
      <c r="AK29" s="10">
        <f t="shared" si="4"/>
        <v>24098.05</v>
      </c>
      <c r="AL29" s="51">
        <f t="shared" si="4"/>
        <v>16813.61</v>
      </c>
      <c r="AM29" s="63">
        <f t="shared" si="4"/>
        <v>225127.30000000002</v>
      </c>
      <c r="AN29" s="11">
        <f t="shared" si="4"/>
        <v>1048451.99</v>
      </c>
    </row>
    <row r="35" ht="17.25" thickBot="1"/>
    <row r="36" spans="1:40" ht="24.75" customHeight="1">
      <c r="A36" s="123"/>
      <c r="B36" s="124"/>
      <c r="C36" s="131" t="s">
        <v>49</v>
      </c>
      <c r="D36" s="132"/>
      <c r="E36" s="132"/>
      <c r="F36" s="132"/>
      <c r="G36" s="132"/>
      <c r="H36" s="132"/>
      <c r="I36" s="132"/>
      <c r="J36" s="132"/>
      <c r="K36" s="132"/>
      <c r="L36" s="132"/>
      <c r="M36" s="132"/>
      <c r="N36" s="132"/>
      <c r="O36" s="132"/>
      <c r="P36" s="132"/>
      <c r="Q36" s="132"/>
      <c r="R36" s="132"/>
      <c r="S36" s="132"/>
      <c r="T36" s="132"/>
      <c r="U36" s="132"/>
      <c r="V36" s="132"/>
      <c r="W36" s="132"/>
      <c r="X36" s="132"/>
      <c r="Y36" s="132"/>
      <c r="Z36" s="132"/>
      <c r="AA36" s="132"/>
      <c r="AB36" s="132"/>
      <c r="AC36" s="132"/>
      <c r="AD36" s="132"/>
      <c r="AE36" s="132"/>
      <c r="AF36" s="132"/>
      <c r="AG36" s="132"/>
      <c r="AH36" s="132"/>
      <c r="AI36" s="132"/>
      <c r="AJ36" s="132"/>
      <c r="AK36" s="132"/>
      <c r="AL36" s="132"/>
      <c r="AM36" s="132"/>
      <c r="AN36" s="133"/>
    </row>
    <row r="37" spans="1:40" ht="24.75" customHeight="1">
      <c r="A37" s="125"/>
      <c r="B37" s="126"/>
      <c r="C37" s="1" t="s">
        <v>1</v>
      </c>
      <c r="D37" s="1" t="s">
        <v>2</v>
      </c>
      <c r="E37" s="1" t="s">
        <v>3</v>
      </c>
      <c r="F37" s="1" t="s">
        <v>12</v>
      </c>
      <c r="G37" s="1" t="s">
        <v>13</v>
      </c>
      <c r="H37" s="1" t="s">
        <v>14</v>
      </c>
      <c r="I37" s="1" t="s">
        <v>15</v>
      </c>
      <c r="J37" s="1" t="s">
        <v>16</v>
      </c>
      <c r="K37" s="1" t="s">
        <v>17</v>
      </c>
      <c r="L37" s="1" t="s">
        <v>46</v>
      </c>
      <c r="M37" s="1" t="s">
        <v>18</v>
      </c>
      <c r="N37" s="1" t="s">
        <v>19</v>
      </c>
      <c r="O37" s="1" t="s">
        <v>45</v>
      </c>
      <c r="P37" s="1" t="s">
        <v>20</v>
      </c>
      <c r="Q37" s="1" t="s">
        <v>44</v>
      </c>
      <c r="R37" s="1" t="s">
        <v>21</v>
      </c>
      <c r="S37" s="1" t="s">
        <v>22</v>
      </c>
      <c r="T37" s="1" t="s">
        <v>23</v>
      </c>
      <c r="U37" s="1" t="s">
        <v>43</v>
      </c>
      <c r="V37" s="1" t="s">
        <v>24</v>
      </c>
      <c r="W37" s="1" t="s">
        <v>25</v>
      </c>
      <c r="X37" s="1" t="s">
        <v>42</v>
      </c>
      <c r="Y37" s="1" t="s">
        <v>26</v>
      </c>
      <c r="Z37" s="1" t="s">
        <v>41</v>
      </c>
      <c r="AA37" s="1" t="s">
        <v>27</v>
      </c>
      <c r="AB37" s="1" t="s">
        <v>28</v>
      </c>
      <c r="AC37" s="1" t="s">
        <v>29</v>
      </c>
      <c r="AD37" s="1" t="s">
        <v>40</v>
      </c>
      <c r="AE37" s="1" t="s">
        <v>30</v>
      </c>
      <c r="AF37" s="1" t="s">
        <v>31</v>
      </c>
      <c r="AG37" s="1" t="s">
        <v>32</v>
      </c>
      <c r="AH37" s="1" t="s">
        <v>33</v>
      </c>
      <c r="AI37" s="1" t="s">
        <v>34</v>
      </c>
      <c r="AJ37" s="1" t="s">
        <v>35</v>
      </c>
      <c r="AK37" s="1" t="s">
        <v>39</v>
      </c>
      <c r="AL37" s="1" t="s">
        <v>36</v>
      </c>
      <c r="AM37" s="1" t="s">
        <v>38</v>
      </c>
      <c r="AN37" s="2" t="s">
        <v>4</v>
      </c>
    </row>
    <row r="38" spans="1:40" ht="21" customHeight="1">
      <c r="A38" s="116" t="s">
        <v>64</v>
      </c>
      <c r="B38" s="22" t="s">
        <v>5</v>
      </c>
      <c r="C38" s="26">
        <v>14</v>
      </c>
      <c r="D38" s="24">
        <v>237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  <c r="O38" s="24">
        <v>0</v>
      </c>
      <c r="P38" s="24">
        <v>0</v>
      </c>
      <c r="Q38" s="24">
        <v>0</v>
      </c>
      <c r="R38" s="24">
        <v>0</v>
      </c>
      <c r="S38" s="24">
        <v>0</v>
      </c>
      <c r="T38" s="24">
        <v>0</v>
      </c>
      <c r="U38" s="24">
        <v>0</v>
      </c>
      <c r="V38" s="24">
        <v>0</v>
      </c>
      <c r="W38" s="24">
        <v>0</v>
      </c>
      <c r="X38" s="24">
        <v>0</v>
      </c>
      <c r="Y38" s="24">
        <v>0</v>
      </c>
      <c r="Z38" s="24">
        <v>0</v>
      </c>
      <c r="AA38" s="24">
        <v>186</v>
      </c>
      <c r="AB38" s="24">
        <v>0</v>
      </c>
      <c r="AC38" s="24">
        <v>0</v>
      </c>
      <c r="AD38" s="24">
        <v>0</v>
      </c>
      <c r="AE38" s="24">
        <v>0</v>
      </c>
      <c r="AF38" s="24">
        <v>0</v>
      </c>
      <c r="AG38" s="24">
        <v>0</v>
      </c>
      <c r="AH38" s="24">
        <v>0</v>
      </c>
      <c r="AI38" s="24">
        <v>0</v>
      </c>
      <c r="AJ38" s="24">
        <v>0</v>
      </c>
      <c r="AK38" s="24">
        <v>0</v>
      </c>
      <c r="AL38" s="24">
        <v>0</v>
      </c>
      <c r="AM38" s="82">
        <v>0</v>
      </c>
      <c r="AN38" s="87">
        <f aca="true" t="shared" si="5" ref="AN38:AN57">SUM(C38:AM38)</f>
        <v>437</v>
      </c>
    </row>
    <row r="39" spans="1:40" ht="21" customHeight="1">
      <c r="A39" s="116"/>
      <c r="B39" s="21" t="s">
        <v>6</v>
      </c>
      <c r="C39" s="26">
        <v>3399.75</v>
      </c>
      <c r="D39" s="24">
        <v>17889.25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  <c r="O39" s="24">
        <v>0</v>
      </c>
      <c r="P39" s="24">
        <v>0</v>
      </c>
      <c r="Q39" s="24">
        <v>0</v>
      </c>
      <c r="R39" s="24">
        <v>0</v>
      </c>
      <c r="S39" s="24">
        <v>0</v>
      </c>
      <c r="T39" s="24">
        <v>0</v>
      </c>
      <c r="U39" s="24">
        <v>0</v>
      </c>
      <c r="V39" s="24">
        <v>0</v>
      </c>
      <c r="W39" s="24">
        <v>0</v>
      </c>
      <c r="X39" s="24">
        <v>0</v>
      </c>
      <c r="Y39" s="24">
        <v>0</v>
      </c>
      <c r="Z39" s="24">
        <v>0</v>
      </c>
      <c r="AA39" s="24">
        <v>11004.65</v>
      </c>
      <c r="AB39" s="24">
        <v>0</v>
      </c>
      <c r="AC39" s="24">
        <v>0</v>
      </c>
      <c r="AD39" s="24">
        <v>0</v>
      </c>
      <c r="AE39" s="24">
        <v>0</v>
      </c>
      <c r="AF39" s="24">
        <v>0</v>
      </c>
      <c r="AG39" s="24">
        <v>0</v>
      </c>
      <c r="AH39" s="24">
        <v>0</v>
      </c>
      <c r="AI39" s="24">
        <v>0</v>
      </c>
      <c r="AJ39" s="24">
        <v>0</v>
      </c>
      <c r="AK39" s="24">
        <v>0</v>
      </c>
      <c r="AL39" s="24">
        <v>0</v>
      </c>
      <c r="AM39" s="82">
        <v>0</v>
      </c>
      <c r="AN39" s="88">
        <f t="shared" si="5"/>
        <v>32293.65</v>
      </c>
    </row>
    <row r="40" spans="1:40" ht="21" customHeight="1">
      <c r="A40" s="116" t="s">
        <v>53</v>
      </c>
      <c r="B40" s="31" t="s">
        <v>5</v>
      </c>
      <c r="C40" s="30">
        <v>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  <c r="O40" s="24">
        <v>0</v>
      </c>
      <c r="P40" s="24">
        <v>0</v>
      </c>
      <c r="Q40" s="24">
        <v>0</v>
      </c>
      <c r="R40" s="24">
        <v>0</v>
      </c>
      <c r="S40" s="24">
        <v>0</v>
      </c>
      <c r="T40" s="24">
        <v>0</v>
      </c>
      <c r="U40" s="24">
        <v>0</v>
      </c>
      <c r="V40" s="24">
        <v>0</v>
      </c>
      <c r="W40" s="24">
        <v>0</v>
      </c>
      <c r="X40" s="24">
        <v>0</v>
      </c>
      <c r="Y40" s="24">
        <v>0</v>
      </c>
      <c r="Z40" s="24">
        <v>0</v>
      </c>
      <c r="AA40" s="24">
        <v>214</v>
      </c>
      <c r="AB40" s="24">
        <v>0</v>
      </c>
      <c r="AC40" s="24">
        <v>0</v>
      </c>
      <c r="AD40" s="24">
        <v>0</v>
      </c>
      <c r="AE40" s="24">
        <v>0</v>
      </c>
      <c r="AF40" s="24">
        <v>0</v>
      </c>
      <c r="AG40" s="24">
        <v>0</v>
      </c>
      <c r="AH40" s="24">
        <v>0</v>
      </c>
      <c r="AI40" s="24">
        <v>0</v>
      </c>
      <c r="AJ40" s="24">
        <v>0</v>
      </c>
      <c r="AK40" s="24">
        <v>0</v>
      </c>
      <c r="AL40" s="24">
        <v>0</v>
      </c>
      <c r="AM40" s="82">
        <v>0</v>
      </c>
      <c r="AN40" s="87">
        <f t="shared" si="5"/>
        <v>214</v>
      </c>
    </row>
    <row r="41" spans="1:40" ht="21" customHeight="1">
      <c r="A41" s="116"/>
      <c r="B41" s="32" t="s">
        <v>6</v>
      </c>
      <c r="C41" s="30">
        <v>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  <c r="O41" s="24">
        <v>0</v>
      </c>
      <c r="P41" s="24">
        <v>0</v>
      </c>
      <c r="Q41" s="24">
        <v>0</v>
      </c>
      <c r="R41" s="24">
        <v>0</v>
      </c>
      <c r="S41" s="24">
        <v>0</v>
      </c>
      <c r="T41" s="24">
        <v>0</v>
      </c>
      <c r="U41" s="24">
        <v>0</v>
      </c>
      <c r="V41" s="24">
        <v>0</v>
      </c>
      <c r="W41" s="24">
        <v>0</v>
      </c>
      <c r="X41" s="24">
        <v>0</v>
      </c>
      <c r="Y41" s="24">
        <v>0</v>
      </c>
      <c r="Z41" s="24">
        <v>0</v>
      </c>
      <c r="AA41" s="24">
        <v>10927.12</v>
      </c>
      <c r="AB41" s="24">
        <v>0</v>
      </c>
      <c r="AC41" s="24">
        <v>0</v>
      </c>
      <c r="AD41" s="24">
        <v>0</v>
      </c>
      <c r="AE41" s="24">
        <v>0</v>
      </c>
      <c r="AF41" s="24">
        <v>0</v>
      </c>
      <c r="AG41" s="24">
        <v>0</v>
      </c>
      <c r="AH41" s="24">
        <v>0</v>
      </c>
      <c r="AI41" s="24">
        <v>0</v>
      </c>
      <c r="AJ41" s="24">
        <v>0</v>
      </c>
      <c r="AK41" s="24">
        <v>0</v>
      </c>
      <c r="AL41" s="24">
        <v>0</v>
      </c>
      <c r="AM41" s="82">
        <v>0</v>
      </c>
      <c r="AN41" s="88">
        <f t="shared" si="5"/>
        <v>10927.12</v>
      </c>
    </row>
    <row r="42" spans="1:40" ht="21" customHeight="1">
      <c r="A42" s="116" t="s">
        <v>54</v>
      </c>
      <c r="B42" s="31" t="s">
        <v>5</v>
      </c>
      <c r="C42" s="24">
        <v>0</v>
      </c>
      <c r="D42" s="24">
        <v>0</v>
      </c>
      <c r="E42" s="24">
        <v>154</v>
      </c>
      <c r="F42" s="24">
        <v>0</v>
      </c>
      <c r="G42" s="24">
        <v>617</v>
      </c>
      <c r="H42" s="24">
        <v>0</v>
      </c>
      <c r="I42" s="24">
        <v>0</v>
      </c>
      <c r="J42" s="24">
        <v>0</v>
      </c>
      <c r="K42" s="24">
        <v>0</v>
      </c>
      <c r="L42" s="24">
        <v>0</v>
      </c>
      <c r="M42" s="24">
        <v>0</v>
      </c>
      <c r="N42" s="24">
        <v>0</v>
      </c>
      <c r="O42" s="24">
        <v>0</v>
      </c>
      <c r="P42" s="24">
        <v>0</v>
      </c>
      <c r="Q42" s="24">
        <v>0</v>
      </c>
      <c r="R42" s="24">
        <v>0</v>
      </c>
      <c r="S42" s="24">
        <v>10</v>
      </c>
      <c r="T42" s="24">
        <v>0</v>
      </c>
      <c r="U42" s="24">
        <v>0</v>
      </c>
      <c r="V42" s="24">
        <v>0</v>
      </c>
      <c r="W42" s="24">
        <v>0</v>
      </c>
      <c r="X42" s="24">
        <v>0</v>
      </c>
      <c r="Y42" s="24">
        <v>0</v>
      </c>
      <c r="Z42" s="24">
        <v>0</v>
      </c>
      <c r="AA42" s="24">
        <v>0</v>
      </c>
      <c r="AB42" s="24">
        <v>0</v>
      </c>
      <c r="AC42" s="24">
        <v>0</v>
      </c>
      <c r="AD42" s="24">
        <v>0</v>
      </c>
      <c r="AE42" s="24">
        <v>0</v>
      </c>
      <c r="AF42" s="24">
        <v>0</v>
      </c>
      <c r="AG42" s="24">
        <v>0</v>
      </c>
      <c r="AH42" s="24">
        <v>0</v>
      </c>
      <c r="AI42" s="24">
        <v>1</v>
      </c>
      <c r="AJ42" s="24">
        <v>0</v>
      </c>
      <c r="AK42" s="24">
        <v>0</v>
      </c>
      <c r="AL42" s="24">
        <v>0</v>
      </c>
      <c r="AM42" s="82">
        <v>0</v>
      </c>
      <c r="AN42" s="87">
        <f t="shared" si="5"/>
        <v>782</v>
      </c>
    </row>
    <row r="43" spans="1:40" ht="21" customHeight="1">
      <c r="A43" s="116"/>
      <c r="B43" s="32" t="s">
        <v>6</v>
      </c>
      <c r="C43" s="24">
        <v>0</v>
      </c>
      <c r="D43" s="24">
        <v>0</v>
      </c>
      <c r="E43" s="24">
        <v>11082.85</v>
      </c>
      <c r="F43" s="24">
        <v>0</v>
      </c>
      <c r="G43" s="24">
        <v>68448.19</v>
      </c>
      <c r="H43" s="24">
        <v>0</v>
      </c>
      <c r="I43" s="24">
        <v>0</v>
      </c>
      <c r="J43" s="24">
        <v>0</v>
      </c>
      <c r="K43" s="24">
        <v>0</v>
      </c>
      <c r="L43" s="24">
        <v>0</v>
      </c>
      <c r="M43" s="24">
        <v>0</v>
      </c>
      <c r="N43" s="24">
        <v>0</v>
      </c>
      <c r="O43" s="24">
        <v>0</v>
      </c>
      <c r="P43" s="24">
        <v>0</v>
      </c>
      <c r="Q43" s="24">
        <v>0</v>
      </c>
      <c r="R43" s="24">
        <v>0</v>
      </c>
      <c r="S43" s="24">
        <v>821.2</v>
      </c>
      <c r="T43" s="24">
        <v>0</v>
      </c>
      <c r="U43" s="24">
        <v>0</v>
      </c>
      <c r="V43" s="24">
        <v>0</v>
      </c>
      <c r="W43" s="24">
        <v>0</v>
      </c>
      <c r="X43" s="24">
        <v>0</v>
      </c>
      <c r="Y43" s="24">
        <v>0</v>
      </c>
      <c r="Z43" s="24">
        <v>0</v>
      </c>
      <c r="AA43" s="24">
        <v>0</v>
      </c>
      <c r="AB43" s="24">
        <v>0</v>
      </c>
      <c r="AC43" s="24">
        <v>0</v>
      </c>
      <c r="AD43" s="24">
        <v>0</v>
      </c>
      <c r="AE43" s="24">
        <v>0</v>
      </c>
      <c r="AF43" s="24">
        <v>0</v>
      </c>
      <c r="AG43" s="24">
        <v>0</v>
      </c>
      <c r="AH43" s="24">
        <v>0</v>
      </c>
      <c r="AI43" s="24">
        <v>15545.52</v>
      </c>
      <c r="AJ43" s="24">
        <v>0</v>
      </c>
      <c r="AK43" s="24">
        <v>0</v>
      </c>
      <c r="AL43" s="24">
        <v>0</v>
      </c>
      <c r="AM43" s="82">
        <v>0</v>
      </c>
      <c r="AN43" s="88">
        <f t="shared" si="5"/>
        <v>95897.76000000001</v>
      </c>
    </row>
    <row r="44" spans="1:40" ht="21" customHeight="1">
      <c r="A44" s="116" t="s">
        <v>55</v>
      </c>
      <c r="B44" s="31" t="s">
        <v>5</v>
      </c>
      <c r="C44" s="24">
        <v>80</v>
      </c>
      <c r="D44" s="24">
        <v>16</v>
      </c>
      <c r="E44" s="24">
        <v>0</v>
      </c>
      <c r="F44" s="24">
        <v>0</v>
      </c>
      <c r="G44" s="24">
        <v>153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24">
        <v>0</v>
      </c>
      <c r="O44" s="24">
        <v>0</v>
      </c>
      <c r="P44" s="24">
        <v>0</v>
      </c>
      <c r="Q44" s="24">
        <v>0</v>
      </c>
      <c r="R44" s="24">
        <v>0</v>
      </c>
      <c r="S44" s="24">
        <v>0</v>
      </c>
      <c r="T44" s="24">
        <v>0</v>
      </c>
      <c r="U44" s="24">
        <v>0</v>
      </c>
      <c r="V44" s="24">
        <v>0</v>
      </c>
      <c r="W44" s="24">
        <v>0</v>
      </c>
      <c r="X44" s="24">
        <v>0</v>
      </c>
      <c r="Y44" s="24">
        <v>0</v>
      </c>
      <c r="Z44" s="24">
        <v>0</v>
      </c>
      <c r="AA44" s="24">
        <v>0</v>
      </c>
      <c r="AB44" s="24">
        <v>0</v>
      </c>
      <c r="AC44" s="24">
        <v>0</v>
      </c>
      <c r="AD44" s="24">
        <v>0</v>
      </c>
      <c r="AE44" s="24">
        <v>0</v>
      </c>
      <c r="AF44" s="24">
        <v>0</v>
      </c>
      <c r="AG44" s="24">
        <v>0</v>
      </c>
      <c r="AH44" s="24">
        <v>0</v>
      </c>
      <c r="AI44" s="24">
        <v>0</v>
      </c>
      <c r="AJ44" s="24">
        <v>0</v>
      </c>
      <c r="AK44" s="24">
        <v>0</v>
      </c>
      <c r="AL44" s="24">
        <v>0</v>
      </c>
      <c r="AM44" s="82">
        <v>52</v>
      </c>
      <c r="AN44" s="87">
        <f t="shared" si="5"/>
        <v>301</v>
      </c>
    </row>
    <row r="45" spans="1:40" ht="21" customHeight="1">
      <c r="A45" s="116"/>
      <c r="B45" s="32" t="s">
        <v>6</v>
      </c>
      <c r="C45" s="24">
        <v>11007.54</v>
      </c>
      <c r="D45" s="24">
        <v>3019.8</v>
      </c>
      <c r="E45" s="24">
        <v>0</v>
      </c>
      <c r="F45" s="24">
        <v>0</v>
      </c>
      <c r="G45" s="24">
        <v>32446.97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24">
        <v>0</v>
      </c>
      <c r="O45" s="24">
        <v>0</v>
      </c>
      <c r="P45" s="24">
        <v>0</v>
      </c>
      <c r="Q45" s="24">
        <v>0</v>
      </c>
      <c r="R45" s="24">
        <v>0</v>
      </c>
      <c r="S45" s="24">
        <v>0</v>
      </c>
      <c r="T45" s="24">
        <v>0</v>
      </c>
      <c r="U45" s="24">
        <v>0</v>
      </c>
      <c r="V45" s="24">
        <v>0</v>
      </c>
      <c r="W45" s="24">
        <v>0</v>
      </c>
      <c r="X45" s="24">
        <v>0</v>
      </c>
      <c r="Y45" s="24">
        <v>0</v>
      </c>
      <c r="Z45" s="24">
        <v>0</v>
      </c>
      <c r="AA45" s="24">
        <v>0</v>
      </c>
      <c r="AB45" s="24">
        <v>0</v>
      </c>
      <c r="AC45" s="24">
        <v>0</v>
      </c>
      <c r="AD45" s="24">
        <v>0</v>
      </c>
      <c r="AE45" s="24">
        <v>0</v>
      </c>
      <c r="AF45" s="24">
        <v>0</v>
      </c>
      <c r="AG45" s="24">
        <v>0</v>
      </c>
      <c r="AH45" s="24">
        <v>0</v>
      </c>
      <c r="AI45" s="24">
        <v>0</v>
      </c>
      <c r="AJ45" s="24">
        <v>0</v>
      </c>
      <c r="AK45" s="24">
        <v>0</v>
      </c>
      <c r="AL45" s="24">
        <v>0</v>
      </c>
      <c r="AM45" s="82">
        <v>5334.89</v>
      </c>
      <c r="AN45" s="88">
        <f t="shared" si="5"/>
        <v>51809.2</v>
      </c>
    </row>
    <row r="46" spans="1:40" ht="21" customHeight="1">
      <c r="A46" s="116" t="s">
        <v>56</v>
      </c>
      <c r="B46" s="31" t="s">
        <v>5</v>
      </c>
      <c r="C46" s="24">
        <v>0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  <c r="L46" s="24">
        <v>0</v>
      </c>
      <c r="M46" s="24">
        <v>0</v>
      </c>
      <c r="N46" s="24">
        <v>0</v>
      </c>
      <c r="O46" s="24">
        <v>0</v>
      </c>
      <c r="P46" s="24">
        <v>0</v>
      </c>
      <c r="Q46" s="24">
        <v>0</v>
      </c>
      <c r="R46" s="24">
        <v>0</v>
      </c>
      <c r="S46" s="24">
        <v>0</v>
      </c>
      <c r="T46" s="24">
        <v>0</v>
      </c>
      <c r="U46" s="24">
        <v>0</v>
      </c>
      <c r="V46" s="24">
        <v>0</v>
      </c>
      <c r="W46" s="24">
        <v>0</v>
      </c>
      <c r="X46" s="24">
        <v>0</v>
      </c>
      <c r="Y46" s="24">
        <v>0</v>
      </c>
      <c r="Z46" s="24">
        <v>0</v>
      </c>
      <c r="AA46" s="24">
        <v>10</v>
      </c>
      <c r="AB46" s="24">
        <v>99</v>
      </c>
      <c r="AC46" s="24">
        <v>0</v>
      </c>
      <c r="AD46" s="24">
        <v>0</v>
      </c>
      <c r="AE46" s="24">
        <v>0</v>
      </c>
      <c r="AF46" s="24">
        <v>0</v>
      </c>
      <c r="AG46" s="24">
        <v>0</v>
      </c>
      <c r="AH46" s="24">
        <v>0</v>
      </c>
      <c r="AI46" s="24">
        <v>0</v>
      </c>
      <c r="AJ46" s="24">
        <v>0</v>
      </c>
      <c r="AK46" s="24">
        <v>0</v>
      </c>
      <c r="AL46" s="24">
        <v>0</v>
      </c>
      <c r="AM46" s="82">
        <v>0</v>
      </c>
      <c r="AN46" s="87">
        <f t="shared" si="5"/>
        <v>109</v>
      </c>
    </row>
    <row r="47" spans="1:40" ht="21" customHeight="1">
      <c r="A47" s="116"/>
      <c r="B47" s="32" t="s">
        <v>6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  <c r="O47" s="24">
        <v>0</v>
      </c>
      <c r="P47" s="24">
        <v>0</v>
      </c>
      <c r="Q47" s="24">
        <v>0</v>
      </c>
      <c r="R47" s="24">
        <v>0</v>
      </c>
      <c r="S47" s="24">
        <v>0</v>
      </c>
      <c r="T47" s="24">
        <v>0</v>
      </c>
      <c r="U47" s="24">
        <v>0</v>
      </c>
      <c r="V47" s="24">
        <v>0</v>
      </c>
      <c r="W47" s="24">
        <v>0</v>
      </c>
      <c r="X47" s="24">
        <v>0</v>
      </c>
      <c r="Y47" s="24">
        <v>0</v>
      </c>
      <c r="Z47" s="24">
        <v>0</v>
      </c>
      <c r="AA47" s="24">
        <v>10963.58</v>
      </c>
      <c r="AB47" s="24">
        <v>6067.37</v>
      </c>
      <c r="AC47" s="24">
        <v>0</v>
      </c>
      <c r="AD47" s="24">
        <v>0</v>
      </c>
      <c r="AE47" s="24">
        <v>0</v>
      </c>
      <c r="AF47" s="24">
        <v>0</v>
      </c>
      <c r="AG47" s="24">
        <v>0</v>
      </c>
      <c r="AH47" s="24">
        <v>0</v>
      </c>
      <c r="AI47" s="24">
        <v>0</v>
      </c>
      <c r="AJ47" s="24">
        <v>0</v>
      </c>
      <c r="AK47" s="24">
        <v>0</v>
      </c>
      <c r="AL47" s="24">
        <v>0</v>
      </c>
      <c r="AM47" s="82">
        <v>0</v>
      </c>
      <c r="AN47" s="88">
        <f t="shared" si="5"/>
        <v>17030.95</v>
      </c>
    </row>
    <row r="48" spans="1:40" ht="21" customHeight="1">
      <c r="A48" s="116" t="s">
        <v>57</v>
      </c>
      <c r="B48" s="13" t="s">
        <v>5</v>
      </c>
      <c r="C48" s="24">
        <v>0</v>
      </c>
      <c r="D48" s="24">
        <v>0</v>
      </c>
      <c r="E48" s="24">
        <v>116</v>
      </c>
      <c r="F48" s="24">
        <v>0</v>
      </c>
      <c r="G48" s="24">
        <v>15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  <c r="O48" s="24">
        <v>0</v>
      </c>
      <c r="P48" s="24">
        <v>0</v>
      </c>
      <c r="Q48" s="24">
        <v>0</v>
      </c>
      <c r="R48" s="24">
        <v>0</v>
      </c>
      <c r="S48" s="24">
        <v>0</v>
      </c>
      <c r="T48" s="24">
        <v>0</v>
      </c>
      <c r="U48" s="24">
        <v>0</v>
      </c>
      <c r="V48" s="24">
        <v>0</v>
      </c>
      <c r="W48" s="24">
        <v>0</v>
      </c>
      <c r="X48" s="24">
        <v>0</v>
      </c>
      <c r="Y48" s="24">
        <v>0</v>
      </c>
      <c r="Z48" s="24">
        <v>0</v>
      </c>
      <c r="AA48" s="24">
        <v>0</v>
      </c>
      <c r="AB48" s="24">
        <v>1</v>
      </c>
      <c r="AC48" s="24">
        <v>0</v>
      </c>
      <c r="AD48" s="24">
        <v>0</v>
      </c>
      <c r="AE48" s="24">
        <v>0</v>
      </c>
      <c r="AF48" s="24">
        <v>0</v>
      </c>
      <c r="AG48" s="24">
        <v>0</v>
      </c>
      <c r="AH48" s="24">
        <v>0</v>
      </c>
      <c r="AI48" s="24">
        <v>0</v>
      </c>
      <c r="AJ48" s="24">
        <v>0</v>
      </c>
      <c r="AK48" s="24">
        <v>0</v>
      </c>
      <c r="AL48" s="24">
        <v>0</v>
      </c>
      <c r="AM48" s="82">
        <v>0</v>
      </c>
      <c r="AN48" s="87">
        <f t="shared" si="5"/>
        <v>132</v>
      </c>
    </row>
    <row r="49" spans="1:40" ht="21" customHeight="1">
      <c r="A49" s="116"/>
      <c r="B49" s="14" t="s">
        <v>6</v>
      </c>
      <c r="C49" s="24">
        <v>0</v>
      </c>
      <c r="D49" s="24">
        <v>0</v>
      </c>
      <c r="E49" s="24">
        <v>17543.84</v>
      </c>
      <c r="F49" s="24">
        <v>0</v>
      </c>
      <c r="G49" s="24">
        <v>1416.99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  <c r="O49" s="24">
        <v>0</v>
      </c>
      <c r="P49" s="24">
        <v>0</v>
      </c>
      <c r="Q49" s="24">
        <v>0</v>
      </c>
      <c r="R49" s="24">
        <v>0</v>
      </c>
      <c r="S49" s="24">
        <v>0</v>
      </c>
      <c r="T49" s="24">
        <v>0</v>
      </c>
      <c r="U49" s="24">
        <v>0</v>
      </c>
      <c r="V49" s="24">
        <v>0</v>
      </c>
      <c r="W49" s="24">
        <v>0</v>
      </c>
      <c r="X49" s="24">
        <v>0</v>
      </c>
      <c r="Y49" s="24">
        <v>0</v>
      </c>
      <c r="Z49" s="24">
        <v>0</v>
      </c>
      <c r="AA49" s="24">
        <v>0</v>
      </c>
      <c r="AB49" s="24">
        <v>20369.51</v>
      </c>
      <c r="AC49" s="24">
        <v>0</v>
      </c>
      <c r="AD49" s="24">
        <v>0</v>
      </c>
      <c r="AE49" s="24">
        <v>0</v>
      </c>
      <c r="AF49" s="24">
        <v>0</v>
      </c>
      <c r="AG49" s="24">
        <v>0</v>
      </c>
      <c r="AH49" s="24">
        <v>0</v>
      </c>
      <c r="AI49" s="24">
        <v>0</v>
      </c>
      <c r="AJ49" s="24">
        <v>0</v>
      </c>
      <c r="AK49" s="24">
        <v>0</v>
      </c>
      <c r="AL49" s="24">
        <v>0</v>
      </c>
      <c r="AM49" s="82">
        <v>0</v>
      </c>
      <c r="AN49" s="88">
        <f t="shared" si="5"/>
        <v>39330.34</v>
      </c>
    </row>
    <row r="50" spans="1:40" ht="21" customHeight="1">
      <c r="A50" s="116" t="s">
        <v>58</v>
      </c>
      <c r="B50" s="13" t="s">
        <v>5</v>
      </c>
      <c r="C50" s="3">
        <v>0</v>
      </c>
      <c r="D50" s="4">
        <v>123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48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64">
        <v>0</v>
      </c>
      <c r="AN50" s="87">
        <v>171</v>
      </c>
    </row>
    <row r="51" spans="1:40" ht="21" customHeight="1">
      <c r="A51" s="116"/>
      <c r="B51" s="14" t="s">
        <v>6</v>
      </c>
      <c r="C51" s="6">
        <v>0</v>
      </c>
      <c r="D51" s="7">
        <v>9314.17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7">
        <v>0</v>
      </c>
      <c r="N51" s="7">
        <v>0</v>
      </c>
      <c r="O51" s="7">
        <v>0</v>
      </c>
      <c r="P51" s="7">
        <v>0</v>
      </c>
      <c r="Q51" s="7">
        <v>0</v>
      </c>
      <c r="R51" s="7">
        <v>0</v>
      </c>
      <c r="S51" s="7">
        <v>0</v>
      </c>
      <c r="T51" s="7">
        <v>0</v>
      </c>
      <c r="U51" s="7">
        <v>0</v>
      </c>
      <c r="V51" s="7">
        <v>0</v>
      </c>
      <c r="W51" s="7">
        <v>0</v>
      </c>
      <c r="X51" s="7">
        <v>0</v>
      </c>
      <c r="Y51" s="7">
        <v>0</v>
      </c>
      <c r="Z51" s="7">
        <v>0</v>
      </c>
      <c r="AA51" s="7">
        <v>0</v>
      </c>
      <c r="AB51" s="7">
        <v>2519.12</v>
      </c>
      <c r="AC51" s="7">
        <v>0</v>
      </c>
      <c r="AD51" s="7">
        <v>0</v>
      </c>
      <c r="AE51" s="7">
        <v>0</v>
      </c>
      <c r="AF51" s="7">
        <v>0</v>
      </c>
      <c r="AG51" s="7">
        <v>0</v>
      </c>
      <c r="AH51" s="7">
        <v>0</v>
      </c>
      <c r="AI51" s="7">
        <v>0</v>
      </c>
      <c r="AJ51" s="7">
        <v>0</v>
      </c>
      <c r="AK51" s="7">
        <v>0</v>
      </c>
      <c r="AL51" s="7">
        <v>0</v>
      </c>
      <c r="AM51" s="65">
        <v>0</v>
      </c>
      <c r="AN51" s="88">
        <v>11833.29</v>
      </c>
    </row>
    <row r="52" spans="1:40" ht="21" customHeight="1">
      <c r="A52" s="116" t="s">
        <v>59</v>
      </c>
      <c r="B52" s="13" t="s">
        <v>5</v>
      </c>
      <c r="C52" s="3">
        <v>0</v>
      </c>
      <c r="D52" s="4">
        <v>44</v>
      </c>
      <c r="E52" s="4">
        <v>74</v>
      </c>
      <c r="F52" s="4">
        <v>36</v>
      </c>
      <c r="G52" s="4">
        <v>0</v>
      </c>
      <c r="H52" s="4">
        <v>89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64">
        <v>251</v>
      </c>
      <c r="AN52" s="87">
        <f t="shared" si="5"/>
        <v>494</v>
      </c>
    </row>
    <row r="53" spans="1:40" ht="21" customHeight="1">
      <c r="A53" s="116"/>
      <c r="B53" s="14" t="s">
        <v>6</v>
      </c>
      <c r="C53" s="6">
        <v>0</v>
      </c>
      <c r="D53" s="7">
        <v>6309.48</v>
      </c>
      <c r="E53" s="7">
        <v>13358.36</v>
      </c>
      <c r="F53" s="7">
        <v>2542.86</v>
      </c>
      <c r="G53" s="7">
        <v>0</v>
      </c>
      <c r="H53" s="7">
        <v>18671.29</v>
      </c>
      <c r="I53" s="7">
        <v>0</v>
      </c>
      <c r="J53" s="7">
        <v>0</v>
      </c>
      <c r="K53" s="7">
        <v>0</v>
      </c>
      <c r="L53" s="7">
        <v>0</v>
      </c>
      <c r="M53" s="7">
        <v>0</v>
      </c>
      <c r="N53" s="7">
        <v>0</v>
      </c>
      <c r="O53" s="7">
        <v>0</v>
      </c>
      <c r="P53" s="7">
        <v>0</v>
      </c>
      <c r="Q53" s="7">
        <v>0</v>
      </c>
      <c r="R53" s="7">
        <v>0</v>
      </c>
      <c r="S53" s="7">
        <v>0</v>
      </c>
      <c r="T53" s="7">
        <v>0</v>
      </c>
      <c r="U53" s="7">
        <v>0</v>
      </c>
      <c r="V53" s="7">
        <v>0</v>
      </c>
      <c r="W53" s="7">
        <v>0</v>
      </c>
      <c r="X53" s="7">
        <v>0</v>
      </c>
      <c r="Y53" s="7">
        <v>0</v>
      </c>
      <c r="Z53" s="7">
        <v>0</v>
      </c>
      <c r="AA53" s="7">
        <v>0</v>
      </c>
      <c r="AB53" s="7">
        <v>0</v>
      </c>
      <c r="AC53" s="7">
        <v>0</v>
      </c>
      <c r="AD53" s="7">
        <v>0</v>
      </c>
      <c r="AE53" s="7">
        <v>0</v>
      </c>
      <c r="AF53" s="7">
        <v>0</v>
      </c>
      <c r="AG53" s="7">
        <v>0</v>
      </c>
      <c r="AH53" s="7">
        <v>0</v>
      </c>
      <c r="AI53" s="7">
        <v>0</v>
      </c>
      <c r="AJ53" s="7">
        <v>0</v>
      </c>
      <c r="AK53" s="7">
        <v>0</v>
      </c>
      <c r="AL53" s="7">
        <v>0</v>
      </c>
      <c r="AM53" s="65">
        <v>23857.42</v>
      </c>
      <c r="AN53" s="88">
        <f t="shared" si="5"/>
        <v>64739.41</v>
      </c>
    </row>
    <row r="54" spans="1:40" ht="21" customHeight="1">
      <c r="A54" s="116" t="s">
        <v>60</v>
      </c>
      <c r="B54" s="13" t="s">
        <v>5</v>
      </c>
      <c r="C54" s="3">
        <v>41</v>
      </c>
      <c r="D54" s="4">
        <v>0</v>
      </c>
      <c r="E54" s="4">
        <v>0</v>
      </c>
      <c r="F54" s="4">
        <v>0</v>
      </c>
      <c r="G54" s="4">
        <v>0</v>
      </c>
      <c r="H54" s="4">
        <v>280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64">
        <v>3</v>
      </c>
      <c r="AN54" s="87">
        <f t="shared" si="5"/>
        <v>324</v>
      </c>
    </row>
    <row r="55" spans="1:40" ht="21" customHeight="1">
      <c r="A55" s="116"/>
      <c r="B55" s="14" t="s">
        <v>6</v>
      </c>
      <c r="C55" s="6">
        <v>3851.86</v>
      </c>
      <c r="D55" s="7">
        <v>0</v>
      </c>
      <c r="E55" s="7">
        <v>0</v>
      </c>
      <c r="F55" s="7">
        <v>0</v>
      </c>
      <c r="G55" s="7">
        <v>0</v>
      </c>
      <c r="H55" s="7">
        <v>48078.59</v>
      </c>
      <c r="I55" s="7">
        <v>0</v>
      </c>
      <c r="J55" s="7">
        <v>0</v>
      </c>
      <c r="K55" s="7">
        <v>0</v>
      </c>
      <c r="L55" s="7">
        <v>0</v>
      </c>
      <c r="M55" s="7">
        <v>0</v>
      </c>
      <c r="N55" s="7">
        <v>0</v>
      </c>
      <c r="O55" s="7">
        <v>0</v>
      </c>
      <c r="P55" s="7">
        <v>0</v>
      </c>
      <c r="Q55" s="7">
        <v>0</v>
      </c>
      <c r="R55" s="7">
        <v>0</v>
      </c>
      <c r="S55" s="7">
        <v>0</v>
      </c>
      <c r="T55" s="7">
        <v>0</v>
      </c>
      <c r="U55" s="7">
        <v>0</v>
      </c>
      <c r="V55" s="7">
        <v>0</v>
      </c>
      <c r="W55" s="7">
        <v>0</v>
      </c>
      <c r="X55" s="7">
        <v>0</v>
      </c>
      <c r="Y55" s="7">
        <v>0</v>
      </c>
      <c r="Z55" s="7">
        <v>0</v>
      </c>
      <c r="AA55" s="7">
        <v>0</v>
      </c>
      <c r="AB55" s="7">
        <v>0</v>
      </c>
      <c r="AC55" s="7">
        <v>0</v>
      </c>
      <c r="AD55" s="7">
        <v>0</v>
      </c>
      <c r="AE55" s="7">
        <v>0</v>
      </c>
      <c r="AF55" s="7">
        <v>0</v>
      </c>
      <c r="AG55" s="7">
        <v>0</v>
      </c>
      <c r="AH55" s="7">
        <v>0</v>
      </c>
      <c r="AI55" s="7">
        <v>0</v>
      </c>
      <c r="AJ55" s="7">
        <v>0</v>
      </c>
      <c r="AK55" s="7">
        <v>0</v>
      </c>
      <c r="AL55" s="7">
        <v>0</v>
      </c>
      <c r="AM55" s="65">
        <v>9444.32</v>
      </c>
      <c r="AN55" s="88">
        <f t="shared" si="5"/>
        <v>61374.77</v>
      </c>
    </row>
    <row r="56" spans="1:40" ht="21" customHeight="1">
      <c r="A56" s="116" t="s">
        <v>61</v>
      </c>
      <c r="B56" s="22" t="s">
        <v>5</v>
      </c>
      <c r="C56" s="24">
        <v>0</v>
      </c>
      <c r="D56" s="24">
        <v>204</v>
      </c>
      <c r="E56" s="24">
        <v>0</v>
      </c>
      <c r="F56" s="24">
        <v>0</v>
      </c>
      <c r="G56" s="24">
        <v>0</v>
      </c>
      <c r="H56" s="24">
        <v>112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  <c r="O56" s="24">
        <v>0</v>
      </c>
      <c r="P56" s="24">
        <v>0</v>
      </c>
      <c r="Q56" s="24">
        <v>0</v>
      </c>
      <c r="R56" s="24">
        <v>0</v>
      </c>
      <c r="S56" s="24">
        <v>0</v>
      </c>
      <c r="T56" s="24">
        <v>0</v>
      </c>
      <c r="U56" s="24">
        <v>0</v>
      </c>
      <c r="V56" s="24">
        <v>0</v>
      </c>
      <c r="W56" s="24">
        <v>0</v>
      </c>
      <c r="X56" s="24">
        <v>0</v>
      </c>
      <c r="Y56" s="24">
        <v>0</v>
      </c>
      <c r="Z56" s="24">
        <v>0</v>
      </c>
      <c r="AA56" s="24">
        <v>0</v>
      </c>
      <c r="AB56" s="24">
        <v>0</v>
      </c>
      <c r="AC56" s="24">
        <v>48</v>
      </c>
      <c r="AD56" s="24">
        <v>0</v>
      </c>
      <c r="AE56" s="24">
        <v>0</v>
      </c>
      <c r="AF56" s="24">
        <v>0</v>
      </c>
      <c r="AG56" s="24">
        <v>0</v>
      </c>
      <c r="AH56" s="24">
        <v>0</v>
      </c>
      <c r="AI56" s="24">
        <v>0</v>
      </c>
      <c r="AJ56" s="24">
        <v>0</v>
      </c>
      <c r="AK56" s="24">
        <v>0</v>
      </c>
      <c r="AL56" s="24">
        <v>0</v>
      </c>
      <c r="AM56" s="24">
        <v>0</v>
      </c>
      <c r="AN56" s="87">
        <f t="shared" si="5"/>
        <v>364</v>
      </c>
    </row>
    <row r="57" spans="1:40" ht="21" customHeight="1">
      <c r="A57" s="116"/>
      <c r="B57" s="21" t="s">
        <v>6</v>
      </c>
      <c r="C57" s="24">
        <v>0</v>
      </c>
      <c r="D57" s="24">
        <v>14884.9</v>
      </c>
      <c r="E57" s="24">
        <v>0</v>
      </c>
      <c r="F57" s="24">
        <v>0</v>
      </c>
      <c r="G57" s="24">
        <v>0</v>
      </c>
      <c r="H57" s="24">
        <v>15098.54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  <c r="O57" s="24">
        <v>0</v>
      </c>
      <c r="P57" s="24">
        <v>0</v>
      </c>
      <c r="Q57" s="24">
        <v>0</v>
      </c>
      <c r="R57" s="24">
        <v>0</v>
      </c>
      <c r="S57" s="24">
        <v>0</v>
      </c>
      <c r="T57" s="24">
        <v>0</v>
      </c>
      <c r="U57" s="24">
        <v>0</v>
      </c>
      <c r="V57" s="24">
        <v>0</v>
      </c>
      <c r="W57" s="24">
        <v>0</v>
      </c>
      <c r="X57" s="24">
        <v>0</v>
      </c>
      <c r="Y57" s="24">
        <v>0</v>
      </c>
      <c r="Z57" s="24">
        <v>0</v>
      </c>
      <c r="AA57" s="24">
        <v>0</v>
      </c>
      <c r="AB57" s="24">
        <v>0</v>
      </c>
      <c r="AC57" s="24">
        <v>2992.15</v>
      </c>
      <c r="AD57" s="24">
        <v>0</v>
      </c>
      <c r="AE57" s="24">
        <v>0</v>
      </c>
      <c r="AF57" s="24">
        <v>0</v>
      </c>
      <c r="AG57" s="24">
        <v>0</v>
      </c>
      <c r="AH57" s="24">
        <v>0</v>
      </c>
      <c r="AI57" s="24">
        <v>0</v>
      </c>
      <c r="AJ57" s="24">
        <v>0</v>
      </c>
      <c r="AK57" s="24">
        <v>0</v>
      </c>
      <c r="AL57" s="24">
        <v>0</v>
      </c>
      <c r="AM57" s="24">
        <v>0</v>
      </c>
      <c r="AN57" s="89">
        <f t="shared" si="5"/>
        <v>32975.590000000004</v>
      </c>
    </row>
    <row r="58" spans="1:40" ht="21" customHeight="1">
      <c r="A58" s="116" t="s">
        <v>62</v>
      </c>
      <c r="B58" s="22" t="s">
        <v>5</v>
      </c>
      <c r="C58" s="4">
        <v>0</v>
      </c>
      <c r="D58" s="69">
        <v>0</v>
      </c>
      <c r="E58" s="69">
        <v>0</v>
      </c>
      <c r="F58" s="69">
        <v>0</v>
      </c>
      <c r="G58" s="69">
        <v>0</v>
      </c>
      <c r="H58" s="69">
        <v>98</v>
      </c>
      <c r="I58" s="69">
        <v>0</v>
      </c>
      <c r="J58" s="69">
        <v>0</v>
      </c>
      <c r="K58" s="69">
        <v>0</v>
      </c>
      <c r="L58" s="69">
        <v>0</v>
      </c>
      <c r="M58" s="69">
        <v>0</v>
      </c>
      <c r="N58" s="69">
        <v>0</v>
      </c>
      <c r="O58" s="69">
        <v>0</v>
      </c>
      <c r="P58" s="69">
        <v>0</v>
      </c>
      <c r="Q58" s="69">
        <v>0</v>
      </c>
      <c r="R58" s="69">
        <v>0</v>
      </c>
      <c r="S58" s="69">
        <v>0</v>
      </c>
      <c r="T58" s="69">
        <v>0</v>
      </c>
      <c r="U58" s="69">
        <v>0</v>
      </c>
      <c r="V58" s="69">
        <v>0</v>
      </c>
      <c r="W58" s="69">
        <v>0</v>
      </c>
      <c r="X58" s="69">
        <v>0</v>
      </c>
      <c r="Y58" s="69">
        <v>0</v>
      </c>
      <c r="Z58" s="69">
        <v>0</v>
      </c>
      <c r="AA58" s="69">
        <v>0</v>
      </c>
      <c r="AB58" s="69">
        <v>88</v>
      </c>
      <c r="AC58" s="69">
        <v>0</v>
      </c>
      <c r="AD58" s="69">
        <v>0</v>
      </c>
      <c r="AE58" s="69">
        <v>0</v>
      </c>
      <c r="AF58" s="69">
        <v>0</v>
      </c>
      <c r="AG58" s="69">
        <v>0</v>
      </c>
      <c r="AH58" s="69">
        <v>0</v>
      </c>
      <c r="AI58" s="69">
        <v>0</v>
      </c>
      <c r="AJ58" s="69">
        <v>0</v>
      </c>
      <c r="AK58" s="69">
        <v>0</v>
      </c>
      <c r="AL58" s="69">
        <v>0</v>
      </c>
      <c r="AM58" s="83">
        <v>0</v>
      </c>
      <c r="AN58" s="90">
        <v>186</v>
      </c>
    </row>
    <row r="59" spans="1:40" ht="21" customHeight="1">
      <c r="A59" s="116"/>
      <c r="B59" s="21" t="s">
        <v>6</v>
      </c>
      <c r="C59" s="70">
        <v>0</v>
      </c>
      <c r="D59" s="70">
        <v>0</v>
      </c>
      <c r="E59" s="70">
        <v>0</v>
      </c>
      <c r="F59" s="70">
        <v>0</v>
      </c>
      <c r="G59" s="70">
        <v>0</v>
      </c>
      <c r="H59" s="70">
        <v>16589.04</v>
      </c>
      <c r="I59" s="70">
        <v>0</v>
      </c>
      <c r="J59" s="70">
        <v>0</v>
      </c>
      <c r="K59" s="70">
        <v>0</v>
      </c>
      <c r="L59" s="70">
        <v>0</v>
      </c>
      <c r="M59" s="70">
        <v>0</v>
      </c>
      <c r="N59" s="70">
        <v>0</v>
      </c>
      <c r="O59" s="70">
        <v>0</v>
      </c>
      <c r="P59" s="70">
        <v>0</v>
      </c>
      <c r="Q59" s="70">
        <v>0</v>
      </c>
      <c r="R59" s="70">
        <v>0</v>
      </c>
      <c r="S59" s="70">
        <v>0</v>
      </c>
      <c r="T59" s="70">
        <v>0</v>
      </c>
      <c r="U59" s="70">
        <v>0</v>
      </c>
      <c r="V59" s="70">
        <v>0</v>
      </c>
      <c r="W59" s="70">
        <v>0</v>
      </c>
      <c r="X59" s="70">
        <v>0</v>
      </c>
      <c r="Y59" s="70">
        <v>0</v>
      </c>
      <c r="Z59" s="70">
        <v>0</v>
      </c>
      <c r="AA59" s="70">
        <v>0</v>
      </c>
      <c r="AB59" s="70">
        <v>4550.55</v>
      </c>
      <c r="AC59" s="70">
        <v>0</v>
      </c>
      <c r="AD59" s="70">
        <v>0</v>
      </c>
      <c r="AE59" s="70">
        <v>0</v>
      </c>
      <c r="AF59" s="70">
        <v>0</v>
      </c>
      <c r="AG59" s="70">
        <v>0</v>
      </c>
      <c r="AH59" s="70">
        <v>0</v>
      </c>
      <c r="AI59" s="70">
        <v>0</v>
      </c>
      <c r="AJ59" s="70">
        <v>0</v>
      </c>
      <c r="AK59" s="70">
        <v>0</v>
      </c>
      <c r="AL59" s="70">
        <v>0</v>
      </c>
      <c r="AM59" s="84">
        <v>0</v>
      </c>
      <c r="AN59" s="91">
        <v>21139.59</v>
      </c>
    </row>
    <row r="60" spans="1:40" ht="21" customHeight="1">
      <c r="A60" s="116" t="s">
        <v>63</v>
      </c>
      <c r="B60" s="22" t="s">
        <v>5</v>
      </c>
      <c r="C60" s="24">
        <v>36</v>
      </c>
      <c r="D60" s="24">
        <v>193</v>
      </c>
      <c r="E60" s="24">
        <v>0</v>
      </c>
      <c r="F60" s="24">
        <v>0</v>
      </c>
      <c r="G60" s="24">
        <v>0</v>
      </c>
      <c r="H60" s="24">
        <v>0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  <c r="O60" s="24">
        <v>0</v>
      </c>
      <c r="P60" s="24">
        <v>0</v>
      </c>
      <c r="Q60" s="24">
        <v>0</v>
      </c>
      <c r="R60" s="24">
        <v>0</v>
      </c>
      <c r="S60" s="24">
        <v>0</v>
      </c>
      <c r="T60" s="24">
        <v>0</v>
      </c>
      <c r="U60" s="24">
        <v>0</v>
      </c>
      <c r="V60" s="24">
        <v>0</v>
      </c>
      <c r="W60" s="24">
        <v>0</v>
      </c>
      <c r="X60" s="24">
        <v>0</v>
      </c>
      <c r="Y60" s="24">
        <v>0</v>
      </c>
      <c r="Z60" s="24">
        <v>0</v>
      </c>
      <c r="AA60" s="24">
        <v>0</v>
      </c>
      <c r="AB60" s="24">
        <v>0</v>
      </c>
      <c r="AC60" s="24">
        <v>0</v>
      </c>
      <c r="AD60" s="24">
        <v>0</v>
      </c>
      <c r="AE60" s="24">
        <v>0</v>
      </c>
      <c r="AF60" s="24">
        <v>0</v>
      </c>
      <c r="AG60" s="24">
        <v>0</v>
      </c>
      <c r="AH60" s="24">
        <v>0</v>
      </c>
      <c r="AI60" s="24">
        <v>0</v>
      </c>
      <c r="AJ60" s="24">
        <v>0</v>
      </c>
      <c r="AK60" s="24">
        <v>0</v>
      </c>
      <c r="AL60" s="24">
        <v>0</v>
      </c>
      <c r="AM60" s="82">
        <v>687</v>
      </c>
      <c r="AN60" s="87">
        <v>916</v>
      </c>
    </row>
    <row r="61" spans="1:40" ht="21" customHeight="1" thickBot="1">
      <c r="A61" s="116"/>
      <c r="B61" s="33" t="s">
        <v>6</v>
      </c>
      <c r="C61" s="34">
        <v>2011.86</v>
      </c>
      <c r="D61" s="35">
        <v>16453.85</v>
      </c>
      <c r="E61" s="35">
        <v>0</v>
      </c>
      <c r="F61" s="35">
        <v>0</v>
      </c>
      <c r="G61" s="35">
        <v>0</v>
      </c>
      <c r="H61" s="35">
        <v>0</v>
      </c>
      <c r="I61" s="35">
        <v>0</v>
      </c>
      <c r="J61" s="35">
        <v>0</v>
      </c>
      <c r="K61" s="35">
        <v>0</v>
      </c>
      <c r="L61" s="35">
        <v>0</v>
      </c>
      <c r="M61" s="35">
        <v>0</v>
      </c>
      <c r="N61" s="35">
        <v>0</v>
      </c>
      <c r="O61" s="35">
        <v>0</v>
      </c>
      <c r="P61" s="35">
        <v>0</v>
      </c>
      <c r="Q61" s="35">
        <v>0</v>
      </c>
      <c r="R61" s="35">
        <v>0</v>
      </c>
      <c r="S61" s="35">
        <v>0</v>
      </c>
      <c r="T61" s="35">
        <v>0</v>
      </c>
      <c r="U61" s="35">
        <v>0</v>
      </c>
      <c r="V61" s="35">
        <v>0</v>
      </c>
      <c r="W61" s="35">
        <v>0</v>
      </c>
      <c r="X61" s="35">
        <v>0</v>
      </c>
      <c r="Y61" s="35">
        <v>0</v>
      </c>
      <c r="Z61" s="35">
        <v>0</v>
      </c>
      <c r="AA61" s="35">
        <v>0</v>
      </c>
      <c r="AB61" s="35">
        <v>0</v>
      </c>
      <c r="AC61" s="35">
        <v>0</v>
      </c>
      <c r="AD61" s="35">
        <v>0</v>
      </c>
      <c r="AE61" s="35">
        <v>0</v>
      </c>
      <c r="AF61" s="35">
        <v>0</v>
      </c>
      <c r="AG61" s="35">
        <v>0</v>
      </c>
      <c r="AH61" s="35">
        <v>0</v>
      </c>
      <c r="AI61" s="35">
        <v>0</v>
      </c>
      <c r="AJ61" s="35">
        <v>0</v>
      </c>
      <c r="AK61" s="35">
        <v>0</v>
      </c>
      <c r="AL61" s="35">
        <v>0</v>
      </c>
      <c r="AM61" s="85">
        <v>45173.33</v>
      </c>
      <c r="AN61" s="92">
        <v>63639.04</v>
      </c>
    </row>
    <row r="62" spans="1:40" ht="21" customHeight="1">
      <c r="A62" s="117" t="s">
        <v>7</v>
      </c>
      <c r="B62" s="118"/>
      <c r="C62" s="25">
        <f>C38+C40+C42+C44+C46+C48+C50+C52+C54+C56+C58+C60</f>
        <v>171</v>
      </c>
      <c r="D62" s="25">
        <f aca="true" t="shared" si="6" ref="D62:AN62">D38+D40+D42+D44+D46+D48+D50+D52+D54+D56+D58+D60</f>
        <v>817</v>
      </c>
      <c r="E62" s="25">
        <f t="shared" si="6"/>
        <v>344</v>
      </c>
      <c r="F62" s="25">
        <f t="shared" si="6"/>
        <v>36</v>
      </c>
      <c r="G62" s="25">
        <f t="shared" si="6"/>
        <v>785</v>
      </c>
      <c r="H62" s="25">
        <f t="shared" si="6"/>
        <v>579</v>
      </c>
      <c r="I62" s="25">
        <f t="shared" si="6"/>
        <v>0</v>
      </c>
      <c r="J62" s="25">
        <f t="shared" si="6"/>
        <v>0</v>
      </c>
      <c r="K62" s="25">
        <f t="shared" si="6"/>
        <v>0</v>
      </c>
      <c r="L62" s="25">
        <f t="shared" si="6"/>
        <v>0</v>
      </c>
      <c r="M62" s="25">
        <f t="shared" si="6"/>
        <v>0</v>
      </c>
      <c r="N62" s="25">
        <f t="shared" si="6"/>
        <v>0</v>
      </c>
      <c r="O62" s="25">
        <f t="shared" si="6"/>
        <v>0</v>
      </c>
      <c r="P62" s="25">
        <f t="shared" si="6"/>
        <v>0</v>
      </c>
      <c r="Q62" s="25">
        <f t="shared" si="6"/>
        <v>0</v>
      </c>
      <c r="R62" s="25">
        <f t="shared" si="6"/>
        <v>0</v>
      </c>
      <c r="S62" s="25">
        <f t="shared" si="6"/>
        <v>10</v>
      </c>
      <c r="T62" s="25">
        <f t="shared" si="6"/>
        <v>0</v>
      </c>
      <c r="U62" s="25">
        <f t="shared" si="6"/>
        <v>0</v>
      </c>
      <c r="V62" s="25">
        <f t="shared" si="6"/>
        <v>0</v>
      </c>
      <c r="W62" s="25">
        <f t="shared" si="6"/>
        <v>0</v>
      </c>
      <c r="X62" s="25">
        <f t="shared" si="6"/>
        <v>0</v>
      </c>
      <c r="Y62" s="25">
        <f t="shared" si="6"/>
        <v>0</v>
      </c>
      <c r="Z62" s="25">
        <f t="shared" si="6"/>
        <v>0</v>
      </c>
      <c r="AA62" s="25">
        <f t="shared" si="6"/>
        <v>410</v>
      </c>
      <c r="AB62" s="25">
        <f t="shared" si="6"/>
        <v>236</v>
      </c>
      <c r="AC62" s="25">
        <f t="shared" si="6"/>
        <v>48</v>
      </c>
      <c r="AD62" s="25">
        <f t="shared" si="6"/>
        <v>0</v>
      </c>
      <c r="AE62" s="25">
        <f t="shared" si="6"/>
        <v>0</v>
      </c>
      <c r="AF62" s="25">
        <f t="shared" si="6"/>
        <v>0</v>
      </c>
      <c r="AG62" s="25">
        <f t="shared" si="6"/>
        <v>0</v>
      </c>
      <c r="AH62" s="25">
        <f t="shared" si="6"/>
        <v>0</v>
      </c>
      <c r="AI62" s="25">
        <f t="shared" si="6"/>
        <v>1</v>
      </c>
      <c r="AJ62" s="25">
        <f t="shared" si="6"/>
        <v>0</v>
      </c>
      <c r="AK62" s="25">
        <f t="shared" si="6"/>
        <v>0</v>
      </c>
      <c r="AL62" s="25">
        <f t="shared" si="6"/>
        <v>0</v>
      </c>
      <c r="AM62" s="68">
        <f t="shared" si="6"/>
        <v>993</v>
      </c>
      <c r="AN62" s="93">
        <f t="shared" si="6"/>
        <v>4430</v>
      </c>
    </row>
    <row r="63" spans="1:40" ht="21" customHeight="1" thickBot="1">
      <c r="A63" s="127" t="s">
        <v>8</v>
      </c>
      <c r="B63" s="128"/>
      <c r="C63" s="10">
        <f>C39+C41+C43+C45+C47+C49+C51+C53+C55+C57+C59+C61</f>
        <v>20271.010000000002</v>
      </c>
      <c r="D63" s="63">
        <f aca="true" t="shared" si="7" ref="D63:AN63">D39+D41+D43+D45+D47+D49+D51+D53+D55+D57+D59+D61</f>
        <v>67871.45</v>
      </c>
      <c r="E63" s="10">
        <f t="shared" si="7"/>
        <v>41985.05</v>
      </c>
      <c r="F63" s="10">
        <f t="shared" si="7"/>
        <v>2542.86</v>
      </c>
      <c r="G63" s="10">
        <f t="shared" si="7"/>
        <v>102312.15000000001</v>
      </c>
      <c r="H63" s="10">
        <f t="shared" si="7"/>
        <v>98437.46000000002</v>
      </c>
      <c r="I63" s="10">
        <f t="shared" si="7"/>
        <v>0</v>
      </c>
      <c r="J63" s="10">
        <f t="shared" si="7"/>
        <v>0</v>
      </c>
      <c r="K63" s="10">
        <f t="shared" si="7"/>
        <v>0</v>
      </c>
      <c r="L63" s="10">
        <f t="shared" si="7"/>
        <v>0</v>
      </c>
      <c r="M63" s="10">
        <f t="shared" si="7"/>
        <v>0</v>
      </c>
      <c r="N63" s="10">
        <f t="shared" si="7"/>
        <v>0</v>
      </c>
      <c r="O63" s="10">
        <f t="shared" si="7"/>
        <v>0</v>
      </c>
      <c r="P63" s="10">
        <f t="shared" si="7"/>
        <v>0</v>
      </c>
      <c r="Q63" s="10">
        <f t="shared" si="7"/>
        <v>0</v>
      </c>
      <c r="R63" s="10">
        <f t="shared" si="7"/>
        <v>0</v>
      </c>
      <c r="S63" s="10">
        <f t="shared" si="7"/>
        <v>821.2</v>
      </c>
      <c r="T63" s="10">
        <f t="shared" si="7"/>
        <v>0</v>
      </c>
      <c r="U63" s="10">
        <f t="shared" si="7"/>
        <v>0</v>
      </c>
      <c r="V63" s="10">
        <f t="shared" si="7"/>
        <v>0</v>
      </c>
      <c r="W63" s="10">
        <f t="shared" si="7"/>
        <v>0</v>
      </c>
      <c r="X63" s="10">
        <f t="shared" si="7"/>
        <v>0</v>
      </c>
      <c r="Y63" s="10">
        <f t="shared" si="7"/>
        <v>0</v>
      </c>
      <c r="Z63" s="10">
        <f t="shared" si="7"/>
        <v>0</v>
      </c>
      <c r="AA63" s="10">
        <f t="shared" si="7"/>
        <v>32895.35</v>
      </c>
      <c r="AB63" s="10">
        <f t="shared" si="7"/>
        <v>33506.549999999996</v>
      </c>
      <c r="AC63" s="10">
        <f t="shared" si="7"/>
        <v>2992.15</v>
      </c>
      <c r="AD63" s="10">
        <f t="shared" si="7"/>
        <v>0</v>
      </c>
      <c r="AE63" s="10">
        <f t="shared" si="7"/>
        <v>0</v>
      </c>
      <c r="AF63" s="10">
        <f t="shared" si="7"/>
        <v>0</v>
      </c>
      <c r="AG63" s="10">
        <f t="shared" si="7"/>
        <v>0</v>
      </c>
      <c r="AH63" s="10">
        <f t="shared" si="7"/>
        <v>0</v>
      </c>
      <c r="AI63" s="10">
        <f t="shared" si="7"/>
        <v>15545.52</v>
      </c>
      <c r="AJ63" s="10">
        <f t="shared" si="7"/>
        <v>0</v>
      </c>
      <c r="AK63" s="10">
        <f t="shared" si="7"/>
        <v>0</v>
      </c>
      <c r="AL63" s="10">
        <f t="shared" si="7"/>
        <v>0</v>
      </c>
      <c r="AM63" s="86">
        <f t="shared" si="7"/>
        <v>83809.95999999999</v>
      </c>
      <c r="AN63" s="92">
        <f t="shared" si="7"/>
        <v>502990.71000000014</v>
      </c>
    </row>
    <row r="64" spans="1:40" ht="21" customHeight="1">
      <c r="A64" s="16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</row>
    <row r="66" spans="2:5" ht="16.5">
      <c r="B66" s="19"/>
      <c r="C66" s="19"/>
      <c r="D66" s="19"/>
      <c r="E66" s="19"/>
    </row>
    <row r="67" spans="1:5" s="15" customFormat="1" ht="20.25" customHeight="1">
      <c r="A67" s="15" t="s">
        <v>9</v>
      </c>
      <c r="B67" s="18" t="s">
        <v>37</v>
      </c>
      <c r="C67" s="18"/>
      <c r="D67" s="18"/>
      <c r="E67" s="18"/>
    </row>
    <row r="68" s="15" customFormat="1" ht="20.25" customHeight="1">
      <c r="B68" s="15" t="s">
        <v>10</v>
      </c>
    </row>
    <row r="69" s="15" customFormat="1" ht="20.25" customHeight="1">
      <c r="B69" s="15" t="s">
        <v>11</v>
      </c>
    </row>
  </sheetData>
  <sheetProtection/>
  <mergeCells count="33">
    <mergeCell ref="A48:A49"/>
    <mergeCell ref="A50:A51"/>
    <mergeCell ref="A52:A53"/>
    <mergeCell ref="A54:A55"/>
    <mergeCell ref="A56:A57"/>
    <mergeCell ref="A63:B63"/>
    <mergeCell ref="A60:A61"/>
    <mergeCell ref="A62:B62"/>
    <mergeCell ref="C36:AN36"/>
    <mergeCell ref="A38:A39"/>
    <mergeCell ref="A40:A41"/>
    <mergeCell ref="A42:A43"/>
    <mergeCell ref="A58:A59"/>
    <mergeCell ref="A44:A45"/>
    <mergeCell ref="A46:A47"/>
    <mergeCell ref="A29:B29"/>
    <mergeCell ref="A36:B37"/>
    <mergeCell ref="A12:A13"/>
    <mergeCell ref="A14:A15"/>
    <mergeCell ref="A16:A17"/>
    <mergeCell ref="A18:A19"/>
    <mergeCell ref="A20:A21"/>
    <mergeCell ref="A28:B28"/>
    <mergeCell ref="A22:A23"/>
    <mergeCell ref="A24:A25"/>
    <mergeCell ref="A26:A27"/>
    <mergeCell ref="A10:A11"/>
    <mergeCell ref="A6:A7"/>
    <mergeCell ref="A8:A9"/>
    <mergeCell ref="A1:AN1"/>
    <mergeCell ref="A2:B3"/>
    <mergeCell ref="C2:AN2"/>
    <mergeCell ref="A4:A5"/>
  </mergeCells>
  <printOptions/>
  <pageMargins left="0.3" right="0.25" top="0.984251968503937" bottom="0.984251968503937" header="0.5118110236220472" footer="0.5118110236220472"/>
  <pageSetup fitToHeight="1" fitToWidth="1" horizontalDpi="600" verticalDpi="600" orientation="landscape" paperSize="8" scale="50" r:id="rId1"/>
  <colBreaks count="1" manualBreakCount="1">
    <brk id="4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1" sqref="D11"/>
    </sheetView>
  </sheetViews>
  <sheetFormatPr defaultColWidth="9.00390625" defaultRowHeight="16.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IUSR_DL360</dc:creator>
  <cp:keywords/>
  <dc:description/>
  <cp:lastModifiedBy>WIN 7</cp:lastModifiedBy>
  <cp:lastPrinted>2018-01-02T02:19:30Z</cp:lastPrinted>
  <dcterms:created xsi:type="dcterms:W3CDTF">2013-02-04T03:51:41Z</dcterms:created>
  <dcterms:modified xsi:type="dcterms:W3CDTF">2018-01-02T02:23:06Z</dcterms:modified>
  <cp:category/>
  <cp:version/>
  <cp:contentType/>
  <cp:contentStatus/>
</cp:coreProperties>
</file>